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36740f2a2dbd1022/Desktop/"/>
    </mc:Choice>
  </mc:AlternateContent>
  <xr:revisionPtr revIDLastSave="21" documentId="8_{3CF05DB6-9984-47CB-BE39-43CAA59A508B}" xr6:coauthVersionLast="47" xr6:coauthVersionMax="47" xr10:uidLastSave="{2B09969F-CD65-415D-987F-97D6092171E8}"/>
  <workbookProtection workbookAlgorithmName="SHA-512" workbookHashValue="qLwc/oeXysD4Pzgu/Ycd8X4doA67gipXE19jiRkBcIaVn/fhDl0J22FIB3Ni9GMgilMDGbaJTsI+USuW1VrFEA==" workbookSaltValue="vibxSKicFUSbI9pJsopJDQ==" workbookSpinCount="100000" lockStructure="1"/>
  <bookViews>
    <workbookView xWindow="-120" yWindow="-120" windowWidth="29040" windowHeight="15720" tabRatio="866" activeTab="1" xr2:uid="{00000000-000D-0000-FFFF-FFFF00000000}"/>
  </bookViews>
  <sheets>
    <sheet name="SUMMARY" sheetId="15" r:id="rId1"/>
    <sheet name="NEW PROJECT" sheetId="4" r:id="rId2"/>
    <sheet name="IG 01" sheetId="5" r:id="rId3"/>
    <sheet name="IG 02" sheetId="19" r:id="rId4"/>
    <sheet name="IG 03" sheetId="20" r:id="rId5"/>
    <sheet name="IG 04" sheetId="21" r:id="rId6"/>
    <sheet name="IG 05" sheetId="22" r:id="rId7"/>
    <sheet name="IG 06" sheetId="23" r:id="rId8"/>
    <sheet name="IG 07" sheetId="24" r:id="rId9"/>
    <sheet name="IG 08" sheetId="25" r:id="rId10"/>
    <sheet name="IG 09" sheetId="26" r:id="rId11"/>
    <sheet name="IG 10" sheetId="27" r:id="rId12"/>
    <sheet name="IG 11" sheetId="28" r:id="rId13"/>
    <sheet name="IG 12" sheetId="29" r:id="rId14"/>
  </sheets>
  <definedNames>
    <definedName name="_xlnm.Print_Area" localSheetId="2">'IG 01'!$B$1:$I$140</definedName>
    <definedName name="_xlnm.Print_Area" localSheetId="3">'IG 02'!$B$1:$I$140</definedName>
    <definedName name="_xlnm.Print_Area" localSheetId="4">'IG 03'!$B$1:$I$140</definedName>
    <definedName name="_xlnm.Print_Area" localSheetId="5">'IG 04'!$B$1:$I$140</definedName>
    <definedName name="_xlnm.Print_Area" localSheetId="6">'IG 05'!$B$1:$I$140</definedName>
    <definedName name="_xlnm.Print_Area" localSheetId="7">'IG 06'!$B$1:$I$140</definedName>
    <definedName name="_xlnm.Print_Area" localSheetId="8">'IG 07'!$B$1:$I$140</definedName>
    <definedName name="_xlnm.Print_Area" localSheetId="9">'IG 08'!$B$1:$I$140</definedName>
    <definedName name="_xlnm.Print_Area" localSheetId="10">'IG 09'!$B$1:$I$140</definedName>
    <definedName name="_xlnm.Print_Area" localSheetId="11">'IG 10'!$B$1:$I$140</definedName>
    <definedName name="_xlnm.Print_Area" localSheetId="12">'IG 11'!$B$1:$I$140</definedName>
    <definedName name="_xlnm.Print_Area" localSheetId="13">'IG 12'!$B$1:$I$140</definedName>
    <definedName name="_xlnm.Print_Area" localSheetId="1">'NEW PROJECT'!$B$1:$I$140</definedName>
    <definedName name="_xlnm.Print_Area" localSheetId="0">SUMMARY!$A$1:$K$33</definedName>
    <definedName name="_xlnm.Print_Titles" localSheetId="2">'IG 01'!$1:$5</definedName>
    <definedName name="_xlnm.Print_Titles" localSheetId="3">'IG 02'!$1:$5</definedName>
    <definedName name="_xlnm.Print_Titles" localSheetId="4">'IG 03'!$1:$5</definedName>
    <definedName name="_xlnm.Print_Titles" localSheetId="5">'IG 04'!$1:$5</definedName>
    <definedName name="_xlnm.Print_Titles" localSheetId="6">'IG 05'!$1:$5</definedName>
    <definedName name="_xlnm.Print_Titles" localSheetId="7">'IG 06'!$1:$5</definedName>
    <definedName name="_xlnm.Print_Titles" localSheetId="8">'IG 07'!$1:$5</definedName>
    <definedName name="_xlnm.Print_Titles" localSheetId="9">'IG 08'!$1:$5</definedName>
    <definedName name="_xlnm.Print_Titles" localSheetId="10">'IG 09'!$1:$5</definedName>
    <definedName name="_xlnm.Print_Titles" localSheetId="11">'IG 10'!$1:$5</definedName>
    <definedName name="_xlnm.Print_Titles" localSheetId="12">'IG 11'!$1:$5</definedName>
    <definedName name="_xlnm.Print_Titles" localSheetId="13">'IG 12'!$1:$5</definedName>
    <definedName name="_xlnm.Print_Titles" localSheetId="1">'NEW PROJECT'!$1:$5</definedName>
    <definedName name="_xlnm.Print_Titles" localSheetId="0">SUMMARY!$1:$4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31" i="15" l="1"/>
  <c r="J30" i="15"/>
  <c r="K30" i="15" s="1"/>
  <c r="J29" i="15"/>
  <c r="K29" i="15" s="1"/>
  <c r="J28" i="15"/>
  <c r="K28" i="15" s="1"/>
  <c r="J27" i="15"/>
  <c r="J26" i="15"/>
  <c r="J25" i="15"/>
  <c r="K25" i="15" s="1"/>
  <c r="K26" i="15"/>
  <c r="K23" i="15"/>
  <c r="J23" i="15"/>
  <c r="H23" i="15"/>
  <c r="F23" i="15"/>
  <c r="A23" i="15"/>
  <c r="J24" i="15"/>
  <c r="K24" i="15" s="1"/>
  <c r="H31" i="15"/>
  <c r="H30" i="15"/>
  <c r="H29" i="15"/>
  <c r="H28" i="15"/>
  <c r="H27" i="15"/>
  <c r="H26" i="15"/>
  <c r="H25" i="15"/>
  <c r="H24" i="15"/>
  <c r="F31" i="15"/>
  <c r="F30" i="15"/>
  <c r="F29" i="15"/>
  <c r="F28" i="15"/>
  <c r="F27" i="15"/>
  <c r="F26" i="15"/>
  <c r="F25" i="15"/>
  <c r="F24" i="15"/>
  <c r="A32" i="15"/>
  <c r="A31" i="15"/>
  <c r="H137" i="29"/>
  <c r="G137" i="29"/>
  <c r="D134" i="29"/>
  <c r="H132" i="29"/>
  <c r="G132" i="29"/>
  <c r="F132" i="29"/>
  <c r="C132" i="29"/>
  <c r="C129" i="29"/>
  <c r="C125" i="29"/>
  <c r="C124" i="29"/>
  <c r="H122" i="29"/>
  <c r="G122" i="29"/>
  <c r="F122" i="29"/>
  <c r="C112" i="29"/>
  <c r="C111" i="29"/>
  <c r="F108" i="29"/>
  <c r="H108" i="29" s="1"/>
  <c r="H107" i="29"/>
  <c r="F107" i="29"/>
  <c r="H106" i="29"/>
  <c r="F106" i="29"/>
  <c r="H105" i="29"/>
  <c r="F105" i="29"/>
  <c r="F104" i="29"/>
  <c r="H104" i="29" s="1"/>
  <c r="H103" i="29" s="1"/>
  <c r="G112" i="29" s="1"/>
  <c r="D103" i="29"/>
  <c r="F112" i="29" s="1"/>
  <c r="F139" i="29" s="1"/>
  <c r="F100" i="29"/>
  <c r="H100" i="29" s="1"/>
  <c r="F99" i="29"/>
  <c r="H99" i="29" s="1"/>
  <c r="F98" i="29"/>
  <c r="H98" i="29" s="1"/>
  <c r="H97" i="29"/>
  <c r="F97" i="29"/>
  <c r="H96" i="29"/>
  <c r="F96" i="29"/>
  <c r="H95" i="29"/>
  <c r="F95" i="29"/>
  <c r="F94" i="29"/>
  <c r="H94" i="29" s="1"/>
  <c r="F93" i="29"/>
  <c r="H93" i="29" s="1"/>
  <c r="F92" i="29"/>
  <c r="H92" i="29" s="1"/>
  <c r="F91" i="29"/>
  <c r="H91" i="29" s="1"/>
  <c r="F90" i="29"/>
  <c r="H90" i="29" s="1"/>
  <c r="H89" i="29"/>
  <c r="F89" i="29"/>
  <c r="H88" i="29"/>
  <c r="F88" i="29"/>
  <c r="H87" i="29"/>
  <c r="F87" i="29"/>
  <c r="F86" i="29"/>
  <c r="H86" i="29" s="1"/>
  <c r="F85" i="29"/>
  <c r="H85" i="29" s="1"/>
  <c r="F84" i="29"/>
  <c r="H84" i="29" s="1"/>
  <c r="F83" i="29"/>
  <c r="H83" i="29" s="1"/>
  <c r="F82" i="29"/>
  <c r="H82" i="29" s="1"/>
  <c r="F81" i="29"/>
  <c r="H81" i="29" s="1"/>
  <c r="D80" i="29"/>
  <c r="F111" i="29" s="1"/>
  <c r="F138" i="29" s="1"/>
  <c r="C75" i="29"/>
  <c r="C135" i="29" s="1"/>
  <c r="E74" i="29"/>
  <c r="E134" i="29" s="1"/>
  <c r="C74" i="29"/>
  <c r="C134" i="29" s="1"/>
  <c r="F70" i="29"/>
  <c r="H70" i="29" s="1"/>
  <c r="H69" i="29"/>
  <c r="F69" i="29"/>
  <c r="F68" i="29"/>
  <c r="H68" i="29" s="1"/>
  <c r="F67" i="29"/>
  <c r="H67" i="29" s="1"/>
  <c r="H66" i="29"/>
  <c r="F66" i="29"/>
  <c r="D65" i="29"/>
  <c r="F75" i="29" s="1"/>
  <c r="F135" i="29" s="1"/>
  <c r="H62" i="29"/>
  <c r="H61" i="29"/>
  <c r="H60" i="29"/>
  <c r="H59" i="29"/>
  <c r="H52" i="29" s="1"/>
  <c r="G74" i="29" s="1"/>
  <c r="H58" i="29"/>
  <c r="H57" i="29"/>
  <c r="H56" i="29"/>
  <c r="H55" i="29"/>
  <c r="H54" i="29"/>
  <c r="H53" i="29"/>
  <c r="F52" i="29"/>
  <c r="F47" i="29"/>
  <c r="F130" i="29" s="1"/>
  <c r="C47" i="29"/>
  <c r="C130" i="29" s="1"/>
  <c r="G46" i="29"/>
  <c r="C46" i="29"/>
  <c r="F42" i="29"/>
  <c r="H42" i="29" s="1"/>
  <c r="F41" i="29"/>
  <c r="H41" i="29" s="1"/>
  <c r="F40" i="29"/>
  <c r="H40" i="29" s="1"/>
  <c r="H39" i="29"/>
  <c r="F39" i="29"/>
  <c r="H38" i="29"/>
  <c r="H37" i="29" s="1"/>
  <c r="G47" i="29" s="1"/>
  <c r="F38" i="29"/>
  <c r="D37" i="29"/>
  <c r="H34" i="29"/>
  <c r="H33" i="29"/>
  <c r="H32" i="29"/>
  <c r="H31" i="29"/>
  <c r="F31" i="29"/>
  <c r="E46" i="29" s="1"/>
  <c r="F26" i="29"/>
  <c r="F125" i="29" s="1"/>
  <c r="C26" i="29"/>
  <c r="C25" i="29"/>
  <c r="H21" i="29"/>
  <c r="F21" i="29"/>
  <c r="F20" i="29"/>
  <c r="H20" i="29" s="1"/>
  <c r="F19" i="29"/>
  <c r="H19" i="29" s="1"/>
  <c r="H18" i="29"/>
  <c r="F18" i="29"/>
  <c r="H17" i="29"/>
  <c r="H16" i="29" s="1"/>
  <c r="G26" i="29" s="1"/>
  <c r="F17" i="29"/>
  <c r="D16" i="29"/>
  <c r="H13" i="29"/>
  <c r="H12" i="29"/>
  <c r="H11" i="29"/>
  <c r="H10" i="29"/>
  <c r="H9" i="29" s="1"/>
  <c r="F9" i="29"/>
  <c r="E25" i="29" s="1"/>
  <c r="L3" i="29"/>
  <c r="H137" i="28"/>
  <c r="G137" i="28"/>
  <c r="D134" i="28"/>
  <c r="H132" i="28"/>
  <c r="G132" i="28"/>
  <c r="F132" i="28"/>
  <c r="C132" i="28"/>
  <c r="C125" i="28"/>
  <c r="H122" i="28"/>
  <c r="G122" i="28"/>
  <c r="F122" i="28"/>
  <c r="C112" i="28"/>
  <c r="C111" i="28"/>
  <c r="F108" i="28"/>
  <c r="H108" i="28" s="1"/>
  <c r="F107" i="28"/>
  <c r="H107" i="28" s="1"/>
  <c r="H106" i="28"/>
  <c r="F106" i="28"/>
  <c r="F105" i="28"/>
  <c r="H105" i="28" s="1"/>
  <c r="F104" i="28"/>
  <c r="H104" i="28" s="1"/>
  <c r="D103" i="28"/>
  <c r="F112" i="28" s="1"/>
  <c r="F139" i="28" s="1"/>
  <c r="H100" i="28"/>
  <c r="F100" i="28"/>
  <c r="F99" i="28"/>
  <c r="H99" i="28" s="1"/>
  <c r="F98" i="28"/>
  <c r="H98" i="28" s="1"/>
  <c r="F97" i="28"/>
  <c r="H97" i="28" s="1"/>
  <c r="H96" i="28"/>
  <c r="F96" i="28"/>
  <c r="F95" i="28"/>
  <c r="H95" i="28" s="1"/>
  <c r="F94" i="28"/>
  <c r="H94" i="28" s="1"/>
  <c r="F93" i="28"/>
  <c r="H93" i="28" s="1"/>
  <c r="H92" i="28"/>
  <c r="F92" i="28"/>
  <c r="F91" i="28"/>
  <c r="H91" i="28" s="1"/>
  <c r="F90" i="28"/>
  <c r="H90" i="28" s="1"/>
  <c r="F89" i="28"/>
  <c r="H89" i="28" s="1"/>
  <c r="H88" i="28"/>
  <c r="F88" i="28"/>
  <c r="F87" i="28"/>
  <c r="H87" i="28" s="1"/>
  <c r="F86" i="28"/>
  <c r="H86" i="28" s="1"/>
  <c r="F85" i="28"/>
  <c r="H85" i="28" s="1"/>
  <c r="H84" i="28"/>
  <c r="F84" i="28"/>
  <c r="F83" i="28"/>
  <c r="H83" i="28" s="1"/>
  <c r="F82" i="28"/>
  <c r="H82" i="28" s="1"/>
  <c r="F81" i="28"/>
  <c r="H81" i="28" s="1"/>
  <c r="D80" i="28"/>
  <c r="F111" i="28" s="1"/>
  <c r="C75" i="28"/>
  <c r="C135" i="28" s="1"/>
  <c r="C74" i="28"/>
  <c r="C134" i="28" s="1"/>
  <c r="H70" i="28"/>
  <c r="F70" i="28"/>
  <c r="H69" i="28"/>
  <c r="F69" i="28"/>
  <c r="F68" i="28"/>
  <c r="H68" i="28" s="1"/>
  <c r="H67" i="28"/>
  <c r="H65" i="28" s="1"/>
  <c r="G75" i="28" s="1"/>
  <c r="F67" i="28"/>
  <c r="H66" i="28"/>
  <c r="F66" i="28"/>
  <c r="D65" i="28"/>
  <c r="F75" i="28" s="1"/>
  <c r="F135" i="28" s="1"/>
  <c r="H62" i="28"/>
  <c r="H61" i="28"/>
  <c r="H60" i="28"/>
  <c r="H59" i="28"/>
  <c r="H58" i="28"/>
  <c r="H52" i="28" s="1"/>
  <c r="G74" i="28" s="1"/>
  <c r="H57" i="28"/>
  <c r="H56" i="28"/>
  <c r="H55" i="28"/>
  <c r="H54" i="28"/>
  <c r="H53" i="28"/>
  <c r="F52" i="28"/>
  <c r="E74" i="28" s="1"/>
  <c r="C47" i="28"/>
  <c r="C130" i="28" s="1"/>
  <c r="C46" i="28"/>
  <c r="C129" i="28" s="1"/>
  <c r="H42" i="28"/>
  <c r="F42" i="28"/>
  <c r="F41" i="28"/>
  <c r="H41" i="28" s="1"/>
  <c r="H40" i="28"/>
  <c r="F40" i="28"/>
  <c r="F39" i="28"/>
  <c r="H39" i="28" s="1"/>
  <c r="F38" i="28"/>
  <c r="H38" i="28" s="1"/>
  <c r="D37" i="28"/>
  <c r="F47" i="28" s="1"/>
  <c r="F130" i="28" s="1"/>
  <c r="H34" i="28"/>
  <c r="H33" i="28"/>
  <c r="H32" i="28"/>
  <c r="H31" i="28"/>
  <c r="G46" i="28" s="1"/>
  <c r="F31" i="28"/>
  <c r="E46" i="28" s="1"/>
  <c r="C26" i="28"/>
  <c r="F25" i="28"/>
  <c r="E25" i="28"/>
  <c r="E124" i="28" s="1"/>
  <c r="C25" i="28"/>
  <c r="C124" i="28" s="1"/>
  <c r="H21" i="28"/>
  <c r="F21" i="28"/>
  <c r="F20" i="28"/>
  <c r="H20" i="28" s="1"/>
  <c r="H19" i="28"/>
  <c r="F19" i="28"/>
  <c r="F18" i="28"/>
  <c r="H18" i="28" s="1"/>
  <c r="F17" i="28"/>
  <c r="H17" i="28" s="1"/>
  <c r="H16" i="28" s="1"/>
  <c r="G26" i="28" s="1"/>
  <c r="D16" i="28"/>
  <c r="F26" i="28" s="1"/>
  <c r="H13" i="28"/>
  <c r="H12" i="28"/>
  <c r="H11" i="28"/>
  <c r="H10" i="28"/>
  <c r="H9" i="28" s="1"/>
  <c r="F9" i="28"/>
  <c r="L3" i="28"/>
  <c r="A30" i="15"/>
  <c r="A29" i="15"/>
  <c r="A28" i="15"/>
  <c r="A27" i="15"/>
  <c r="A26" i="15"/>
  <c r="A25" i="15"/>
  <c r="A24" i="15"/>
  <c r="H137" i="27"/>
  <c r="G137" i="27"/>
  <c r="D134" i="27"/>
  <c r="H132" i="27"/>
  <c r="G132" i="27"/>
  <c r="F132" i="27"/>
  <c r="C132" i="27"/>
  <c r="C129" i="27"/>
  <c r="C125" i="27"/>
  <c r="H122" i="27"/>
  <c r="G122" i="27"/>
  <c r="F122" i="27"/>
  <c r="C112" i="27"/>
  <c r="F111" i="27"/>
  <c r="F120" i="27" s="1"/>
  <c r="C111" i="27"/>
  <c r="H108" i="27"/>
  <c r="F108" i="27"/>
  <c r="H107" i="27"/>
  <c r="F107" i="27"/>
  <c r="F106" i="27"/>
  <c r="H106" i="27" s="1"/>
  <c r="H105" i="27"/>
  <c r="F105" i="27"/>
  <c r="F104" i="27"/>
  <c r="H104" i="27" s="1"/>
  <c r="H103" i="27" s="1"/>
  <c r="G112" i="27" s="1"/>
  <c r="D103" i="27"/>
  <c r="F112" i="27" s="1"/>
  <c r="F139" i="27" s="1"/>
  <c r="F100" i="27"/>
  <c r="H100" i="27" s="1"/>
  <c r="H99" i="27"/>
  <c r="F99" i="27"/>
  <c r="H98" i="27"/>
  <c r="F98" i="27"/>
  <c r="H97" i="27"/>
  <c r="F97" i="27"/>
  <c r="F96" i="27"/>
  <c r="H96" i="27" s="1"/>
  <c r="H95" i="27"/>
  <c r="F95" i="27"/>
  <c r="F94" i="27"/>
  <c r="H94" i="27" s="1"/>
  <c r="F93" i="27"/>
  <c r="H93" i="27" s="1"/>
  <c r="F92" i="27"/>
  <c r="H92" i="27" s="1"/>
  <c r="H91" i="27"/>
  <c r="F91" i="27"/>
  <c r="H90" i="27"/>
  <c r="F90" i="27"/>
  <c r="H89" i="27"/>
  <c r="F89" i="27"/>
  <c r="F88" i="27"/>
  <c r="H88" i="27" s="1"/>
  <c r="H87" i="27"/>
  <c r="F87" i="27"/>
  <c r="F86" i="27"/>
  <c r="H86" i="27" s="1"/>
  <c r="F85" i="27"/>
  <c r="H85" i="27" s="1"/>
  <c r="F84" i="27"/>
  <c r="H84" i="27" s="1"/>
  <c r="H83" i="27"/>
  <c r="F83" i="27"/>
  <c r="H82" i="27"/>
  <c r="F82" i="27"/>
  <c r="H81" i="27"/>
  <c r="F81" i="27"/>
  <c r="D80" i="27"/>
  <c r="C75" i="27"/>
  <c r="C135" i="27" s="1"/>
  <c r="F74" i="27"/>
  <c r="F73" i="27" s="1"/>
  <c r="F133" i="27" s="1"/>
  <c r="E74" i="27"/>
  <c r="E134" i="27" s="1"/>
  <c r="C74" i="27"/>
  <c r="C134" i="27" s="1"/>
  <c r="F70" i="27"/>
  <c r="H70" i="27" s="1"/>
  <c r="F69" i="27"/>
  <c r="H69" i="27" s="1"/>
  <c r="F68" i="27"/>
  <c r="H68" i="27" s="1"/>
  <c r="H67" i="27"/>
  <c r="F67" i="27"/>
  <c r="F66" i="27"/>
  <c r="H66" i="27" s="1"/>
  <c r="D65" i="27"/>
  <c r="F75" i="27" s="1"/>
  <c r="F135" i="27" s="1"/>
  <c r="H62" i="27"/>
  <c r="H61" i="27"/>
  <c r="H60" i="27"/>
  <c r="H59" i="27"/>
  <c r="H58" i="27"/>
  <c r="H57" i="27"/>
  <c r="H52" i="27" s="1"/>
  <c r="G74" i="27" s="1"/>
  <c r="H56" i="27"/>
  <c r="H55" i="27"/>
  <c r="H54" i="27"/>
  <c r="H53" i="27"/>
  <c r="F52" i="27"/>
  <c r="F47" i="27"/>
  <c r="F130" i="27" s="1"/>
  <c r="C47" i="27"/>
  <c r="C130" i="27" s="1"/>
  <c r="E46" i="27"/>
  <c r="F46" i="27" s="1"/>
  <c r="C46" i="27"/>
  <c r="F42" i="27"/>
  <c r="H42" i="27" s="1"/>
  <c r="H41" i="27"/>
  <c r="F41" i="27"/>
  <c r="H40" i="27"/>
  <c r="F40" i="27"/>
  <c r="H39" i="27"/>
  <c r="F39" i="27"/>
  <c r="F38" i="27"/>
  <c r="H38" i="27" s="1"/>
  <c r="H37" i="27" s="1"/>
  <c r="G47" i="27" s="1"/>
  <c r="D37" i="27"/>
  <c r="H34" i="27"/>
  <c r="H33" i="27"/>
  <c r="H32" i="27"/>
  <c r="H31" i="27"/>
  <c r="G46" i="27" s="1"/>
  <c r="F31" i="27"/>
  <c r="F26" i="27"/>
  <c r="F125" i="27" s="1"/>
  <c r="C26" i="27"/>
  <c r="E25" i="27"/>
  <c r="F25" i="27" s="1"/>
  <c r="C25" i="27"/>
  <c r="C124" i="27" s="1"/>
  <c r="F21" i="27"/>
  <c r="H21" i="27" s="1"/>
  <c r="H20" i="27"/>
  <c r="F20" i="27"/>
  <c r="H19" i="27"/>
  <c r="F19" i="27"/>
  <c r="F18" i="27"/>
  <c r="H18" i="27" s="1"/>
  <c r="F17" i="27"/>
  <c r="H17" i="27" s="1"/>
  <c r="H16" i="27" s="1"/>
  <c r="G26" i="27" s="1"/>
  <c r="D16" i="27"/>
  <c r="H13" i="27"/>
  <c r="H12" i="27"/>
  <c r="H11" i="27"/>
  <c r="H10" i="27"/>
  <c r="H9" i="27" s="1"/>
  <c r="F9" i="27"/>
  <c r="L3" i="27"/>
  <c r="H137" i="26"/>
  <c r="G137" i="26"/>
  <c r="D134" i="26"/>
  <c r="H132" i="26"/>
  <c r="G132" i="26"/>
  <c r="F132" i="26"/>
  <c r="C132" i="26"/>
  <c r="C125" i="26"/>
  <c r="H122" i="26"/>
  <c r="G122" i="26"/>
  <c r="F122" i="26"/>
  <c r="C112" i="26"/>
  <c r="F111" i="26"/>
  <c r="F120" i="26" s="1"/>
  <c r="C111" i="26"/>
  <c r="H108" i="26"/>
  <c r="F108" i="26"/>
  <c r="F107" i="26"/>
  <c r="H107" i="26" s="1"/>
  <c r="F106" i="26"/>
  <c r="H106" i="26" s="1"/>
  <c r="F105" i="26"/>
  <c r="H105" i="26" s="1"/>
  <c r="F104" i="26"/>
  <c r="H104" i="26" s="1"/>
  <c r="D103" i="26"/>
  <c r="F112" i="26" s="1"/>
  <c r="F139" i="26" s="1"/>
  <c r="F100" i="26"/>
  <c r="H100" i="26" s="1"/>
  <c r="H99" i="26"/>
  <c r="F99" i="26"/>
  <c r="H98" i="26"/>
  <c r="F98" i="26"/>
  <c r="F97" i="26"/>
  <c r="H97" i="26" s="1"/>
  <c r="F96" i="26"/>
  <c r="H96" i="26" s="1"/>
  <c r="F95" i="26"/>
  <c r="H95" i="26" s="1"/>
  <c r="F94" i="26"/>
  <c r="H94" i="26" s="1"/>
  <c r="F93" i="26"/>
  <c r="H93" i="26" s="1"/>
  <c r="F92" i="26"/>
  <c r="H92" i="26" s="1"/>
  <c r="F91" i="26"/>
  <c r="H91" i="26" s="1"/>
  <c r="H90" i="26"/>
  <c r="F90" i="26"/>
  <c r="F89" i="26"/>
  <c r="H89" i="26" s="1"/>
  <c r="F88" i="26"/>
  <c r="H88" i="26" s="1"/>
  <c r="F87" i="26"/>
  <c r="H87" i="26" s="1"/>
  <c r="F86" i="26"/>
  <c r="H86" i="26" s="1"/>
  <c r="F85" i="26"/>
  <c r="H85" i="26" s="1"/>
  <c r="F84" i="26"/>
  <c r="H84" i="26" s="1"/>
  <c r="F83" i="26"/>
  <c r="H83" i="26" s="1"/>
  <c r="H82" i="26"/>
  <c r="F82" i="26"/>
  <c r="F81" i="26"/>
  <c r="H81" i="26" s="1"/>
  <c r="D80" i="26"/>
  <c r="C75" i="26"/>
  <c r="C135" i="26" s="1"/>
  <c r="E74" i="26"/>
  <c r="E134" i="26" s="1"/>
  <c r="C74" i="26"/>
  <c r="C134" i="26" s="1"/>
  <c r="H70" i="26"/>
  <c r="F70" i="26"/>
  <c r="H69" i="26"/>
  <c r="F69" i="26"/>
  <c r="F68" i="26"/>
  <c r="H68" i="26" s="1"/>
  <c r="H67" i="26"/>
  <c r="F67" i="26"/>
  <c r="F66" i="26"/>
  <c r="H66" i="26" s="1"/>
  <c r="D65" i="26"/>
  <c r="F75" i="26" s="1"/>
  <c r="F135" i="26" s="1"/>
  <c r="H62" i="26"/>
  <c r="H52" i="26" s="1"/>
  <c r="G74" i="26" s="1"/>
  <c r="H61" i="26"/>
  <c r="H60" i="26"/>
  <c r="H59" i="26"/>
  <c r="H58" i="26"/>
  <c r="H57" i="26"/>
  <c r="H56" i="26"/>
  <c r="H55" i="26"/>
  <c r="H54" i="26"/>
  <c r="H53" i="26"/>
  <c r="F52" i="26"/>
  <c r="F47" i="26"/>
  <c r="F130" i="26" s="1"/>
  <c r="C47" i="26"/>
  <c r="C130" i="26" s="1"/>
  <c r="C46" i="26"/>
  <c r="C129" i="26" s="1"/>
  <c r="F42" i="26"/>
  <c r="H42" i="26" s="1"/>
  <c r="F41" i="26"/>
  <c r="H41" i="26" s="1"/>
  <c r="H40" i="26"/>
  <c r="F40" i="26"/>
  <c r="F39" i="26"/>
  <c r="H39" i="26" s="1"/>
  <c r="F38" i="26"/>
  <c r="H38" i="26" s="1"/>
  <c r="H37" i="26" s="1"/>
  <c r="G47" i="26" s="1"/>
  <c r="D37" i="26"/>
  <c r="H34" i="26"/>
  <c r="H33" i="26"/>
  <c r="H32" i="26"/>
  <c r="H31" i="26"/>
  <c r="G46" i="26" s="1"/>
  <c r="F31" i="26"/>
  <c r="E46" i="26" s="1"/>
  <c r="F26" i="26"/>
  <c r="F125" i="26" s="1"/>
  <c r="C26" i="26"/>
  <c r="C25" i="26"/>
  <c r="C124" i="26" s="1"/>
  <c r="F21" i="26"/>
  <c r="H21" i="26" s="1"/>
  <c r="F20" i="26"/>
  <c r="H20" i="26" s="1"/>
  <c r="H19" i="26"/>
  <c r="F19" i="26"/>
  <c r="F18" i="26"/>
  <c r="H18" i="26" s="1"/>
  <c r="F17" i="26"/>
  <c r="H17" i="26" s="1"/>
  <c r="D16" i="26"/>
  <c r="H13" i="26"/>
  <c r="H12" i="26"/>
  <c r="H11" i="26"/>
  <c r="H10" i="26"/>
  <c r="H9" i="26" s="1"/>
  <c r="F9" i="26"/>
  <c r="E25" i="26" s="1"/>
  <c r="L3" i="26"/>
  <c r="H137" i="25"/>
  <c r="G137" i="25"/>
  <c r="D134" i="25"/>
  <c r="H132" i="25"/>
  <c r="G132" i="25"/>
  <c r="F132" i="25"/>
  <c r="C132" i="25"/>
  <c r="F130" i="25"/>
  <c r="C129" i="25"/>
  <c r="C125" i="25"/>
  <c r="H122" i="25"/>
  <c r="G122" i="25"/>
  <c r="F122" i="25"/>
  <c r="F112" i="25"/>
  <c r="F139" i="25" s="1"/>
  <c r="C112" i="25"/>
  <c r="F111" i="25"/>
  <c r="F120" i="25" s="1"/>
  <c r="C111" i="25"/>
  <c r="F108" i="25"/>
  <c r="H108" i="25" s="1"/>
  <c r="H107" i="25"/>
  <c r="F107" i="25"/>
  <c r="F106" i="25"/>
  <c r="H106" i="25" s="1"/>
  <c r="H105" i="25"/>
  <c r="F105" i="25"/>
  <c r="F104" i="25"/>
  <c r="H104" i="25" s="1"/>
  <c r="H103" i="25" s="1"/>
  <c r="G112" i="25" s="1"/>
  <c r="D103" i="25"/>
  <c r="F100" i="25"/>
  <c r="H100" i="25" s="1"/>
  <c r="H99" i="25"/>
  <c r="F99" i="25"/>
  <c r="F98" i="25"/>
  <c r="H98" i="25" s="1"/>
  <c r="H97" i="25"/>
  <c r="F97" i="25"/>
  <c r="F96" i="25"/>
  <c r="H96" i="25" s="1"/>
  <c r="H95" i="25"/>
  <c r="F95" i="25"/>
  <c r="F94" i="25"/>
  <c r="H94" i="25" s="1"/>
  <c r="H93" i="25"/>
  <c r="F93" i="25"/>
  <c r="F92" i="25"/>
  <c r="H92" i="25" s="1"/>
  <c r="H91" i="25"/>
  <c r="F91" i="25"/>
  <c r="F90" i="25"/>
  <c r="H90" i="25" s="1"/>
  <c r="H89" i="25"/>
  <c r="F89" i="25"/>
  <c r="F88" i="25"/>
  <c r="H88" i="25" s="1"/>
  <c r="H87" i="25"/>
  <c r="F87" i="25"/>
  <c r="F86" i="25"/>
  <c r="H86" i="25" s="1"/>
  <c r="H85" i="25"/>
  <c r="F85" i="25"/>
  <c r="F84" i="25"/>
  <c r="H84" i="25" s="1"/>
  <c r="H83" i="25"/>
  <c r="F83" i="25"/>
  <c r="F82" i="25"/>
  <c r="H82" i="25" s="1"/>
  <c r="H81" i="25"/>
  <c r="F81" i="25"/>
  <c r="D80" i="25"/>
  <c r="C75" i="25"/>
  <c r="C135" i="25" s="1"/>
  <c r="F74" i="25"/>
  <c r="E74" i="25"/>
  <c r="E134" i="25" s="1"/>
  <c r="C74" i="25"/>
  <c r="C134" i="25" s="1"/>
  <c r="F70" i="25"/>
  <c r="H70" i="25" s="1"/>
  <c r="F69" i="25"/>
  <c r="H69" i="25" s="1"/>
  <c r="F68" i="25"/>
  <c r="H68" i="25" s="1"/>
  <c r="H67" i="25"/>
  <c r="F67" i="25"/>
  <c r="F66" i="25"/>
  <c r="H66" i="25" s="1"/>
  <c r="D65" i="25"/>
  <c r="F75" i="25" s="1"/>
  <c r="F135" i="25" s="1"/>
  <c r="H62" i="25"/>
  <c r="H61" i="25"/>
  <c r="H60" i="25"/>
  <c r="H59" i="25"/>
  <c r="H58" i="25"/>
  <c r="H57" i="25"/>
  <c r="H56" i="25"/>
  <c r="H55" i="25"/>
  <c r="H54" i="25"/>
  <c r="H53" i="25"/>
  <c r="H52" i="25" s="1"/>
  <c r="G74" i="25" s="1"/>
  <c r="F52" i="25"/>
  <c r="F47" i="25"/>
  <c r="C47" i="25"/>
  <c r="C130" i="25" s="1"/>
  <c r="E46" i="25"/>
  <c r="F46" i="25" s="1"/>
  <c r="C46" i="25"/>
  <c r="F42" i="25"/>
  <c r="H42" i="25" s="1"/>
  <c r="H41" i="25"/>
  <c r="F41" i="25"/>
  <c r="F40" i="25"/>
  <c r="H40" i="25" s="1"/>
  <c r="H39" i="25"/>
  <c r="F39" i="25"/>
  <c r="F38" i="25"/>
  <c r="H38" i="25" s="1"/>
  <c r="H37" i="25" s="1"/>
  <c r="G47" i="25" s="1"/>
  <c r="D37" i="25"/>
  <c r="H34" i="25"/>
  <c r="H33" i="25"/>
  <c r="H32" i="25"/>
  <c r="H31" i="25" s="1"/>
  <c r="G46" i="25" s="1"/>
  <c r="F31" i="25"/>
  <c r="F26" i="25"/>
  <c r="F125" i="25" s="1"/>
  <c r="C26" i="25"/>
  <c r="E25" i="25"/>
  <c r="F25" i="25" s="1"/>
  <c r="C25" i="25"/>
  <c r="C124" i="25" s="1"/>
  <c r="F21" i="25"/>
  <c r="H21" i="25" s="1"/>
  <c r="H20" i="25"/>
  <c r="F20" i="25"/>
  <c r="F19" i="25"/>
  <c r="H19" i="25" s="1"/>
  <c r="H18" i="25"/>
  <c r="F18" i="25"/>
  <c r="F17" i="25"/>
  <c r="H17" i="25" s="1"/>
  <c r="H16" i="25" s="1"/>
  <c r="G26" i="25" s="1"/>
  <c r="D16" i="25"/>
  <c r="H13" i="25"/>
  <c r="H12" i="25"/>
  <c r="H11" i="25"/>
  <c r="H10" i="25"/>
  <c r="H9" i="25" s="1"/>
  <c r="F9" i="25"/>
  <c r="L3" i="25"/>
  <c r="H137" i="24"/>
  <c r="G137" i="24"/>
  <c r="D134" i="24"/>
  <c r="C134" i="24"/>
  <c r="H132" i="24"/>
  <c r="G132" i="24"/>
  <c r="F132" i="24"/>
  <c r="C132" i="24"/>
  <c r="C129" i="24"/>
  <c r="C125" i="24"/>
  <c r="C124" i="24"/>
  <c r="H122" i="24"/>
  <c r="G122" i="24"/>
  <c r="F122" i="24"/>
  <c r="F112" i="24"/>
  <c r="F139" i="24" s="1"/>
  <c r="C112" i="24"/>
  <c r="F111" i="24"/>
  <c r="F120" i="24" s="1"/>
  <c r="C111" i="24"/>
  <c r="F108" i="24"/>
  <c r="H108" i="24" s="1"/>
  <c r="H107" i="24"/>
  <c r="F107" i="24"/>
  <c r="F106" i="24"/>
  <c r="H106" i="24" s="1"/>
  <c r="F105" i="24"/>
  <c r="H105" i="24" s="1"/>
  <c r="F104" i="24"/>
  <c r="H104" i="24" s="1"/>
  <c r="H103" i="24" s="1"/>
  <c r="G112" i="24" s="1"/>
  <c r="D103" i="24"/>
  <c r="H100" i="24"/>
  <c r="F100" i="24"/>
  <c r="F99" i="24"/>
  <c r="H99" i="24" s="1"/>
  <c r="F98" i="24"/>
  <c r="H98" i="24" s="1"/>
  <c r="H97" i="24"/>
  <c r="F97" i="24"/>
  <c r="F96" i="24"/>
  <c r="H96" i="24" s="1"/>
  <c r="F95" i="24"/>
  <c r="H95" i="24" s="1"/>
  <c r="F94" i="24"/>
  <c r="H94" i="24" s="1"/>
  <c r="H93" i="24"/>
  <c r="F93" i="24"/>
  <c r="H92" i="24"/>
  <c r="F92" i="24"/>
  <c r="F91" i="24"/>
  <c r="H91" i="24" s="1"/>
  <c r="F90" i="24"/>
  <c r="H90" i="24" s="1"/>
  <c r="H89" i="24"/>
  <c r="F89" i="24"/>
  <c r="F88" i="24"/>
  <c r="H88" i="24" s="1"/>
  <c r="F87" i="24"/>
  <c r="H87" i="24" s="1"/>
  <c r="F86" i="24"/>
  <c r="H86" i="24" s="1"/>
  <c r="H85" i="24"/>
  <c r="F85" i="24"/>
  <c r="H84" i="24"/>
  <c r="F84" i="24"/>
  <c r="F83" i="24"/>
  <c r="H83" i="24" s="1"/>
  <c r="F82" i="24"/>
  <c r="H82" i="24" s="1"/>
  <c r="H81" i="24"/>
  <c r="F81" i="24"/>
  <c r="D80" i="24"/>
  <c r="C75" i="24"/>
  <c r="C135" i="24" s="1"/>
  <c r="E74" i="24"/>
  <c r="E134" i="24" s="1"/>
  <c r="C74" i="24"/>
  <c r="H70" i="24"/>
  <c r="F70" i="24"/>
  <c r="F69" i="24"/>
  <c r="H69" i="24" s="1"/>
  <c r="F68" i="24"/>
  <c r="H68" i="24" s="1"/>
  <c r="F67" i="24"/>
  <c r="H67" i="24" s="1"/>
  <c r="F66" i="24"/>
  <c r="H66" i="24" s="1"/>
  <c r="H65" i="24" s="1"/>
  <c r="G75" i="24" s="1"/>
  <c r="D65" i="24"/>
  <c r="F75" i="24" s="1"/>
  <c r="F135" i="24" s="1"/>
  <c r="H62" i="24"/>
  <c r="H61" i="24"/>
  <c r="H60" i="24"/>
  <c r="H59" i="24"/>
  <c r="H58" i="24"/>
  <c r="H57" i="24"/>
  <c r="H56" i="24"/>
  <c r="H55" i="24"/>
  <c r="H54" i="24"/>
  <c r="H53" i="24"/>
  <c r="H52" i="24" s="1"/>
  <c r="G74" i="24" s="1"/>
  <c r="F52" i="24"/>
  <c r="F47" i="24"/>
  <c r="F130" i="24" s="1"/>
  <c r="C47" i="24"/>
  <c r="C130" i="24" s="1"/>
  <c r="C46" i="24"/>
  <c r="H42" i="24"/>
  <c r="F42" i="24"/>
  <c r="F41" i="24"/>
  <c r="H41" i="24" s="1"/>
  <c r="F40" i="24"/>
  <c r="H40" i="24" s="1"/>
  <c r="H39" i="24"/>
  <c r="F39" i="24"/>
  <c r="F38" i="24"/>
  <c r="H38" i="24" s="1"/>
  <c r="H37" i="24" s="1"/>
  <c r="G47" i="24" s="1"/>
  <c r="D37" i="24"/>
  <c r="H34" i="24"/>
  <c r="H33" i="24"/>
  <c r="H32" i="24"/>
  <c r="H31" i="24" s="1"/>
  <c r="G46" i="24" s="1"/>
  <c r="F31" i="24"/>
  <c r="E46" i="24" s="1"/>
  <c r="F26" i="24"/>
  <c r="F125" i="24" s="1"/>
  <c r="C26" i="24"/>
  <c r="C25" i="24"/>
  <c r="H21" i="24"/>
  <c r="F21" i="24"/>
  <c r="F20" i="24"/>
  <c r="H20" i="24" s="1"/>
  <c r="F19" i="24"/>
  <c r="H19" i="24" s="1"/>
  <c r="F18" i="24"/>
  <c r="H18" i="24" s="1"/>
  <c r="F17" i="24"/>
  <c r="H17" i="24" s="1"/>
  <c r="D16" i="24"/>
  <c r="H13" i="24"/>
  <c r="H12" i="24"/>
  <c r="H11" i="24"/>
  <c r="H9" i="24" s="1"/>
  <c r="H10" i="24"/>
  <c r="F9" i="24"/>
  <c r="E25" i="24" s="1"/>
  <c r="L3" i="24"/>
  <c r="H137" i="23"/>
  <c r="G137" i="23"/>
  <c r="D134" i="23"/>
  <c r="H132" i="23"/>
  <c r="G132" i="23"/>
  <c r="F132" i="23"/>
  <c r="C132" i="23"/>
  <c r="C125" i="23"/>
  <c r="H122" i="23"/>
  <c r="G122" i="23"/>
  <c r="F122" i="23"/>
  <c r="F112" i="23"/>
  <c r="F139" i="23" s="1"/>
  <c r="C112" i="23"/>
  <c r="C111" i="23"/>
  <c r="H108" i="23"/>
  <c r="F108" i="23"/>
  <c r="F107" i="23"/>
  <c r="H107" i="23" s="1"/>
  <c r="F106" i="23"/>
  <c r="H106" i="23" s="1"/>
  <c r="F105" i="23"/>
  <c r="H105" i="23" s="1"/>
  <c r="F104" i="23"/>
  <c r="H104" i="23" s="1"/>
  <c r="D103" i="23"/>
  <c r="H100" i="23"/>
  <c r="F100" i="23"/>
  <c r="F99" i="23"/>
  <c r="H99" i="23" s="1"/>
  <c r="H98" i="23"/>
  <c r="F98" i="23"/>
  <c r="F97" i="23"/>
  <c r="H97" i="23" s="1"/>
  <c r="F96" i="23"/>
  <c r="H96" i="23" s="1"/>
  <c r="F95" i="23"/>
  <c r="H95" i="23" s="1"/>
  <c r="F94" i="23"/>
  <c r="H94" i="23" s="1"/>
  <c r="H93" i="23"/>
  <c r="F93" i="23"/>
  <c r="H92" i="23"/>
  <c r="F92" i="23"/>
  <c r="F91" i="23"/>
  <c r="H91" i="23" s="1"/>
  <c r="H90" i="23"/>
  <c r="F90" i="23"/>
  <c r="F89" i="23"/>
  <c r="H89" i="23" s="1"/>
  <c r="F88" i="23"/>
  <c r="H88" i="23" s="1"/>
  <c r="F87" i="23"/>
  <c r="H87" i="23" s="1"/>
  <c r="F86" i="23"/>
  <c r="H86" i="23" s="1"/>
  <c r="H85" i="23"/>
  <c r="F85" i="23"/>
  <c r="H84" i="23"/>
  <c r="F84" i="23"/>
  <c r="F83" i="23"/>
  <c r="H83" i="23" s="1"/>
  <c r="H82" i="23"/>
  <c r="F82" i="23"/>
  <c r="F81" i="23"/>
  <c r="H81" i="23" s="1"/>
  <c r="H80" i="23" s="1"/>
  <c r="G111" i="23" s="1"/>
  <c r="D80" i="23"/>
  <c r="F111" i="23" s="1"/>
  <c r="C75" i="23"/>
  <c r="C135" i="23" s="1"/>
  <c r="E74" i="23"/>
  <c r="E134" i="23" s="1"/>
  <c r="C74" i="23"/>
  <c r="C134" i="23" s="1"/>
  <c r="H70" i="23"/>
  <c r="F70" i="23"/>
  <c r="H69" i="23"/>
  <c r="F69" i="23"/>
  <c r="F68" i="23"/>
  <c r="H68" i="23" s="1"/>
  <c r="H67" i="23"/>
  <c r="F67" i="23"/>
  <c r="F66" i="23"/>
  <c r="H66" i="23" s="1"/>
  <c r="H65" i="23" s="1"/>
  <c r="G75" i="23" s="1"/>
  <c r="D65" i="23"/>
  <c r="F75" i="23" s="1"/>
  <c r="F135" i="23" s="1"/>
  <c r="H62" i="23"/>
  <c r="H61" i="23"/>
  <c r="H60" i="23"/>
  <c r="H59" i="23"/>
  <c r="H58" i="23"/>
  <c r="H57" i="23"/>
  <c r="H56" i="23"/>
  <c r="H55" i="23"/>
  <c r="H54" i="23"/>
  <c r="H53" i="23"/>
  <c r="H52" i="23" s="1"/>
  <c r="G74" i="23" s="1"/>
  <c r="F52" i="23"/>
  <c r="F47" i="23"/>
  <c r="F130" i="23" s="1"/>
  <c r="C47" i="23"/>
  <c r="C130" i="23" s="1"/>
  <c r="C46" i="23"/>
  <c r="C129" i="23" s="1"/>
  <c r="H42" i="23"/>
  <c r="F42" i="23"/>
  <c r="F41" i="23"/>
  <c r="H41" i="23" s="1"/>
  <c r="H40" i="23"/>
  <c r="F40" i="23"/>
  <c r="F39" i="23"/>
  <c r="H39" i="23" s="1"/>
  <c r="F38" i="23"/>
  <c r="H38" i="23" s="1"/>
  <c r="D37" i="23"/>
  <c r="H34" i="23"/>
  <c r="H33" i="23"/>
  <c r="H32" i="23"/>
  <c r="H31" i="23" s="1"/>
  <c r="G46" i="23" s="1"/>
  <c r="F31" i="23"/>
  <c r="E46" i="23" s="1"/>
  <c r="F26" i="23"/>
  <c r="C26" i="23"/>
  <c r="C25" i="23"/>
  <c r="C124" i="23" s="1"/>
  <c r="H21" i="23"/>
  <c r="F21" i="23"/>
  <c r="F20" i="23"/>
  <c r="H20" i="23" s="1"/>
  <c r="H19" i="23"/>
  <c r="F19" i="23"/>
  <c r="F18" i="23"/>
  <c r="H18" i="23" s="1"/>
  <c r="F17" i="23"/>
  <c r="H17" i="23" s="1"/>
  <c r="D16" i="23"/>
  <c r="H13" i="23"/>
  <c r="H12" i="23"/>
  <c r="H11" i="23"/>
  <c r="H10" i="23"/>
  <c r="H9" i="23" s="1"/>
  <c r="F9" i="23"/>
  <c r="E25" i="23" s="1"/>
  <c r="L3" i="23"/>
  <c r="H137" i="22"/>
  <c r="G137" i="22"/>
  <c r="D134" i="22"/>
  <c r="H132" i="22"/>
  <c r="G132" i="22"/>
  <c r="F132" i="22"/>
  <c r="C132" i="22"/>
  <c r="C129" i="22"/>
  <c r="C125" i="22"/>
  <c r="H122" i="22"/>
  <c r="G122" i="22"/>
  <c r="F122" i="22"/>
  <c r="C112" i="22"/>
  <c r="F111" i="22"/>
  <c r="F120" i="22" s="1"/>
  <c r="C111" i="22"/>
  <c r="H108" i="22"/>
  <c r="F108" i="22"/>
  <c r="F107" i="22"/>
  <c r="H107" i="22" s="1"/>
  <c r="H106" i="22"/>
  <c r="F106" i="22"/>
  <c r="F105" i="22"/>
  <c r="H105" i="22" s="1"/>
  <c r="H103" i="22" s="1"/>
  <c r="G112" i="22" s="1"/>
  <c r="H104" i="22"/>
  <c r="F104" i="22"/>
  <c r="D103" i="22"/>
  <c r="F112" i="22" s="1"/>
  <c r="F139" i="22" s="1"/>
  <c r="F100" i="22"/>
  <c r="H100" i="22" s="1"/>
  <c r="F99" i="22"/>
  <c r="H99" i="22" s="1"/>
  <c r="H98" i="22"/>
  <c r="F98" i="22"/>
  <c r="F97" i="22"/>
  <c r="H97" i="22" s="1"/>
  <c r="H96" i="22"/>
  <c r="F96" i="22"/>
  <c r="F95" i="22"/>
  <c r="H95" i="22" s="1"/>
  <c r="H94" i="22"/>
  <c r="F94" i="22"/>
  <c r="H93" i="22"/>
  <c r="F93" i="22"/>
  <c r="F92" i="22"/>
  <c r="H92" i="22" s="1"/>
  <c r="F91" i="22"/>
  <c r="H91" i="22" s="1"/>
  <c r="H90" i="22"/>
  <c r="F90" i="22"/>
  <c r="F89" i="22"/>
  <c r="H89" i="22" s="1"/>
  <c r="H88" i="22"/>
  <c r="F88" i="22"/>
  <c r="F87" i="22"/>
  <c r="H87" i="22" s="1"/>
  <c r="H86" i="22"/>
  <c r="F86" i="22"/>
  <c r="H85" i="22"/>
  <c r="F85" i="22"/>
  <c r="F84" i="22"/>
  <c r="H84" i="22" s="1"/>
  <c r="F83" i="22"/>
  <c r="H83" i="22" s="1"/>
  <c r="H82" i="22"/>
  <c r="F82" i="22"/>
  <c r="F81" i="22"/>
  <c r="H81" i="22" s="1"/>
  <c r="D80" i="22"/>
  <c r="C75" i="22"/>
  <c r="C135" i="22" s="1"/>
  <c r="E74" i="22"/>
  <c r="E134" i="22" s="1"/>
  <c r="C74" i="22"/>
  <c r="C134" i="22" s="1"/>
  <c r="H70" i="22"/>
  <c r="F70" i="22"/>
  <c r="F69" i="22"/>
  <c r="H69" i="22" s="1"/>
  <c r="F68" i="22"/>
  <c r="H68" i="22" s="1"/>
  <c r="H65" i="22" s="1"/>
  <c r="G75" i="22" s="1"/>
  <c r="H67" i="22"/>
  <c r="F67" i="22"/>
  <c r="H66" i="22"/>
  <c r="F66" i="22"/>
  <c r="D65" i="22"/>
  <c r="F75" i="22" s="1"/>
  <c r="F135" i="22" s="1"/>
  <c r="H62" i="22"/>
  <c r="H61" i="22"/>
  <c r="H60" i="22"/>
  <c r="H59" i="22"/>
  <c r="H58" i="22"/>
  <c r="H57" i="22"/>
  <c r="H56" i="22"/>
  <c r="H55" i="22"/>
  <c r="H54" i="22"/>
  <c r="H53" i="22"/>
  <c r="H52" i="22" s="1"/>
  <c r="G74" i="22" s="1"/>
  <c r="F52" i="22"/>
  <c r="F47" i="22"/>
  <c r="F130" i="22" s="1"/>
  <c r="C47" i="22"/>
  <c r="C130" i="22" s="1"/>
  <c r="C46" i="22"/>
  <c r="F42" i="22"/>
  <c r="H42" i="22" s="1"/>
  <c r="F41" i="22"/>
  <c r="H41" i="22" s="1"/>
  <c r="H40" i="22"/>
  <c r="F40" i="22"/>
  <c r="F39" i="22"/>
  <c r="H39" i="22" s="1"/>
  <c r="F38" i="22"/>
  <c r="H38" i="22" s="1"/>
  <c r="H37" i="22" s="1"/>
  <c r="G47" i="22" s="1"/>
  <c r="D37" i="22"/>
  <c r="H34" i="22"/>
  <c r="H33" i="22"/>
  <c r="H32" i="22"/>
  <c r="H31" i="22" s="1"/>
  <c r="G46" i="22" s="1"/>
  <c r="F31" i="22"/>
  <c r="E46" i="22" s="1"/>
  <c r="F26" i="22"/>
  <c r="F125" i="22" s="1"/>
  <c r="C26" i="22"/>
  <c r="C25" i="22"/>
  <c r="C124" i="22" s="1"/>
  <c r="F21" i="22"/>
  <c r="H21" i="22" s="1"/>
  <c r="F20" i="22"/>
  <c r="H20" i="22" s="1"/>
  <c r="H19" i="22"/>
  <c r="F19" i="22"/>
  <c r="F18" i="22"/>
  <c r="H18" i="22" s="1"/>
  <c r="F17" i="22"/>
  <c r="H17" i="22" s="1"/>
  <c r="D16" i="22"/>
  <c r="H13" i="22"/>
  <c r="H12" i="22"/>
  <c r="H11" i="22"/>
  <c r="H10" i="22"/>
  <c r="H9" i="22" s="1"/>
  <c r="F9" i="22"/>
  <c r="E25" i="22" s="1"/>
  <c r="L3" i="22"/>
  <c r="H137" i="21"/>
  <c r="G137" i="21"/>
  <c r="D134" i="21"/>
  <c r="H132" i="21"/>
  <c r="G132" i="21"/>
  <c r="F132" i="21"/>
  <c r="C132" i="21"/>
  <c r="C129" i="21"/>
  <c r="C125" i="21"/>
  <c r="C124" i="21"/>
  <c r="H122" i="21"/>
  <c r="G122" i="21"/>
  <c r="F122" i="21"/>
  <c r="C112" i="21"/>
  <c r="C111" i="21"/>
  <c r="F108" i="21"/>
  <c r="H108" i="21" s="1"/>
  <c r="F107" i="21"/>
  <c r="H107" i="21" s="1"/>
  <c r="F106" i="21"/>
  <c r="H106" i="21" s="1"/>
  <c r="H105" i="21"/>
  <c r="F105" i="21"/>
  <c r="H104" i="21"/>
  <c r="F104" i="21"/>
  <c r="D103" i="21"/>
  <c r="F112" i="21" s="1"/>
  <c r="F139" i="21" s="1"/>
  <c r="F100" i="21"/>
  <c r="H100" i="21" s="1"/>
  <c r="H99" i="21"/>
  <c r="F99" i="21"/>
  <c r="F98" i="21"/>
  <c r="H98" i="21" s="1"/>
  <c r="F97" i="21"/>
  <c r="H97" i="21" s="1"/>
  <c r="F96" i="21"/>
  <c r="H96" i="21" s="1"/>
  <c r="H95" i="21"/>
  <c r="F95" i="21"/>
  <c r="H94" i="21"/>
  <c r="F94" i="21"/>
  <c r="F93" i="21"/>
  <c r="H93" i="21" s="1"/>
  <c r="F92" i="21"/>
  <c r="H92" i="21" s="1"/>
  <c r="F91" i="21"/>
  <c r="H91" i="21" s="1"/>
  <c r="F90" i="21"/>
  <c r="H90" i="21" s="1"/>
  <c r="F89" i="21"/>
  <c r="H89" i="21" s="1"/>
  <c r="F88" i="21"/>
  <c r="H88" i="21" s="1"/>
  <c r="H87" i="21"/>
  <c r="F87" i="21"/>
  <c r="H86" i="21"/>
  <c r="F86" i="21"/>
  <c r="F85" i="21"/>
  <c r="H85" i="21" s="1"/>
  <c r="F84" i="21"/>
  <c r="H84" i="21" s="1"/>
  <c r="F83" i="21"/>
  <c r="H83" i="21" s="1"/>
  <c r="F82" i="21"/>
  <c r="H82" i="21" s="1"/>
  <c r="F81" i="21"/>
  <c r="H81" i="21" s="1"/>
  <c r="H80" i="21" s="1"/>
  <c r="G111" i="21" s="1"/>
  <c r="D80" i="21"/>
  <c r="F111" i="21" s="1"/>
  <c r="C75" i="21"/>
  <c r="C135" i="21" s="1"/>
  <c r="E74" i="21"/>
  <c r="E134" i="21" s="1"/>
  <c r="C74" i="21"/>
  <c r="C134" i="21" s="1"/>
  <c r="H70" i="21"/>
  <c r="F70" i="21"/>
  <c r="F69" i="21"/>
  <c r="H69" i="21" s="1"/>
  <c r="H68" i="21"/>
  <c r="F68" i="21"/>
  <c r="F67" i="21"/>
  <c r="H67" i="21" s="1"/>
  <c r="F66" i="21"/>
  <c r="H66" i="21" s="1"/>
  <c r="D65" i="21"/>
  <c r="F75" i="21" s="1"/>
  <c r="F135" i="21" s="1"/>
  <c r="H62" i="21"/>
  <c r="H61" i="21"/>
  <c r="H60" i="21"/>
  <c r="H59" i="21"/>
  <c r="H58" i="21"/>
  <c r="H57" i="21"/>
  <c r="H56" i="21"/>
  <c r="H55" i="21"/>
  <c r="H52" i="21" s="1"/>
  <c r="G74" i="21" s="1"/>
  <c r="H54" i="21"/>
  <c r="H53" i="21"/>
  <c r="F52" i="21"/>
  <c r="F47" i="21"/>
  <c r="F130" i="21" s="1"/>
  <c r="C47" i="21"/>
  <c r="C130" i="21" s="1"/>
  <c r="C46" i="21"/>
  <c r="F42" i="21"/>
  <c r="H42" i="21" s="1"/>
  <c r="F41" i="21"/>
  <c r="H41" i="21" s="1"/>
  <c r="F40" i="21"/>
  <c r="H40" i="21" s="1"/>
  <c r="H39" i="21"/>
  <c r="F39" i="21"/>
  <c r="F38" i="21"/>
  <c r="H38" i="21" s="1"/>
  <c r="H37" i="21" s="1"/>
  <c r="G47" i="21" s="1"/>
  <c r="D37" i="21"/>
  <c r="H34" i="21"/>
  <c r="H31" i="21" s="1"/>
  <c r="G46" i="21" s="1"/>
  <c r="H33" i="21"/>
  <c r="H32" i="21"/>
  <c r="F31" i="21"/>
  <c r="E46" i="21" s="1"/>
  <c r="F26" i="21"/>
  <c r="F125" i="21" s="1"/>
  <c r="C26" i="21"/>
  <c r="C25" i="21"/>
  <c r="F21" i="21"/>
  <c r="H21" i="21" s="1"/>
  <c r="F20" i="21"/>
  <c r="H20" i="21" s="1"/>
  <c r="F19" i="21"/>
  <c r="H19" i="21" s="1"/>
  <c r="F18" i="21"/>
  <c r="H18" i="21" s="1"/>
  <c r="F17" i="21"/>
  <c r="H17" i="21" s="1"/>
  <c r="H16" i="21" s="1"/>
  <c r="G26" i="21" s="1"/>
  <c r="D16" i="21"/>
  <c r="H13" i="21"/>
  <c r="H12" i="21"/>
  <c r="H11" i="21"/>
  <c r="H10" i="21"/>
  <c r="H9" i="21"/>
  <c r="F9" i="21"/>
  <c r="E25" i="21" s="1"/>
  <c r="L3" i="21"/>
  <c r="G120" i="5"/>
  <c r="H120" i="5" s="1"/>
  <c r="K120" i="5" s="1"/>
  <c r="F120" i="5"/>
  <c r="G119" i="5"/>
  <c r="H119" i="5" s="1"/>
  <c r="K119" i="5" s="1"/>
  <c r="F119" i="5"/>
  <c r="G112" i="5"/>
  <c r="H112" i="5" s="1"/>
  <c r="K112" i="5" s="1"/>
  <c r="F112" i="5"/>
  <c r="C112" i="5"/>
  <c r="G111" i="5"/>
  <c r="H111" i="5" s="1"/>
  <c r="K111" i="5" s="1"/>
  <c r="F111" i="5"/>
  <c r="C111" i="5"/>
  <c r="H137" i="4"/>
  <c r="G137" i="4"/>
  <c r="C135" i="4"/>
  <c r="D134" i="4"/>
  <c r="C134" i="4"/>
  <c r="H132" i="4"/>
  <c r="G132" i="4"/>
  <c r="F132" i="4"/>
  <c r="C132" i="4"/>
  <c r="C130" i="4"/>
  <c r="C129" i="4"/>
  <c r="C125" i="4"/>
  <c r="C124" i="4"/>
  <c r="H122" i="4"/>
  <c r="G122" i="4"/>
  <c r="F122" i="4"/>
  <c r="H137" i="5"/>
  <c r="G137" i="5"/>
  <c r="C135" i="5"/>
  <c r="D134" i="5"/>
  <c r="C134" i="5"/>
  <c r="H132" i="5"/>
  <c r="G132" i="5"/>
  <c r="F132" i="5"/>
  <c r="C132" i="5"/>
  <c r="C130" i="5"/>
  <c r="C129" i="5"/>
  <c r="C125" i="5"/>
  <c r="C124" i="5"/>
  <c r="H122" i="5"/>
  <c r="G122" i="5"/>
  <c r="F122" i="5"/>
  <c r="H137" i="19"/>
  <c r="G137" i="19"/>
  <c r="C135" i="19"/>
  <c r="D134" i="19"/>
  <c r="C134" i="19"/>
  <c r="H132" i="19"/>
  <c r="G132" i="19"/>
  <c r="F132" i="19"/>
  <c r="C132" i="19"/>
  <c r="C130" i="19"/>
  <c r="C129" i="19"/>
  <c r="C125" i="19"/>
  <c r="E124" i="19"/>
  <c r="C124" i="19"/>
  <c r="H122" i="19"/>
  <c r="G122" i="19"/>
  <c r="F122" i="19"/>
  <c r="E118" i="20"/>
  <c r="E124" i="20"/>
  <c r="E129" i="20"/>
  <c r="G128" i="20"/>
  <c r="H137" i="20"/>
  <c r="G137" i="20"/>
  <c r="D134" i="20"/>
  <c r="C134" i="20"/>
  <c r="H132" i="20"/>
  <c r="G132" i="20"/>
  <c r="F132" i="20"/>
  <c r="C132" i="20"/>
  <c r="C125" i="20"/>
  <c r="C124" i="20"/>
  <c r="H122" i="20"/>
  <c r="G122" i="20"/>
  <c r="F122" i="20"/>
  <c r="C112" i="20"/>
  <c r="C111" i="20"/>
  <c r="F108" i="20"/>
  <c r="H108" i="20" s="1"/>
  <c r="H107" i="20"/>
  <c r="F107" i="20"/>
  <c r="H106" i="20"/>
  <c r="F106" i="20"/>
  <c r="F105" i="20"/>
  <c r="H105" i="20" s="1"/>
  <c r="F104" i="20"/>
  <c r="H104" i="20" s="1"/>
  <c r="D103" i="20"/>
  <c r="F112" i="20" s="1"/>
  <c r="F139" i="20" s="1"/>
  <c r="F100" i="20"/>
  <c r="H100" i="20" s="1"/>
  <c r="F99" i="20"/>
  <c r="H99" i="20" s="1"/>
  <c r="F98" i="20"/>
  <c r="H98" i="20" s="1"/>
  <c r="H97" i="20"/>
  <c r="F97" i="20"/>
  <c r="H96" i="20"/>
  <c r="F96" i="20"/>
  <c r="F95" i="20"/>
  <c r="H95" i="20" s="1"/>
  <c r="F94" i="20"/>
  <c r="H94" i="20" s="1"/>
  <c r="F93" i="20"/>
  <c r="H93" i="20" s="1"/>
  <c r="F92" i="20"/>
  <c r="H92" i="20" s="1"/>
  <c r="F91" i="20"/>
  <c r="H91" i="20" s="1"/>
  <c r="F90" i="20"/>
  <c r="H90" i="20" s="1"/>
  <c r="H89" i="20"/>
  <c r="F89" i="20"/>
  <c r="H88" i="20"/>
  <c r="F88" i="20"/>
  <c r="F87" i="20"/>
  <c r="H87" i="20" s="1"/>
  <c r="F86" i="20"/>
  <c r="H86" i="20" s="1"/>
  <c r="F85" i="20"/>
  <c r="H85" i="20" s="1"/>
  <c r="F84" i="20"/>
  <c r="H84" i="20" s="1"/>
  <c r="F83" i="20"/>
  <c r="H83" i="20" s="1"/>
  <c r="F82" i="20"/>
  <c r="H82" i="20" s="1"/>
  <c r="F81" i="20"/>
  <c r="H81" i="20" s="1"/>
  <c r="D80" i="20"/>
  <c r="F111" i="20" s="1"/>
  <c r="C75" i="20"/>
  <c r="C135" i="20" s="1"/>
  <c r="C74" i="20"/>
  <c r="F70" i="20"/>
  <c r="H70" i="20" s="1"/>
  <c r="F69" i="20"/>
  <c r="H69" i="20" s="1"/>
  <c r="F68" i="20"/>
  <c r="H68" i="20" s="1"/>
  <c r="F67" i="20"/>
  <c r="H67" i="20" s="1"/>
  <c r="H66" i="20"/>
  <c r="F66" i="20"/>
  <c r="D65" i="20"/>
  <c r="F75" i="20" s="1"/>
  <c r="F135" i="20" s="1"/>
  <c r="H62" i="20"/>
  <c r="H61" i="20"/>
  <c r="H60" i="20"/>
  <c r="H59" i="20"/>
  <c r="H58" i="20"/>
  <c r="H57" i="20"/>
  <c r="H56" i="20"/>
  <c r="H55" i="20"/>
  <c r="H54" i="20"/>
  <c r="H53" i="20"/>
  <c r="H52" i="20"/>
  <c r="G74" i="20" s="1"/>
  <c r="G134" i="20" s="1"/>
  <c r="F52" i="20"/>
  <c r="E74" i="20" s="1"/>
  <c r="C47" i="20"/>
  <c r="C130" i="20" s="1"/>
  <c r="C46" i="20"/>
  <c r="C129" i="20" s="1"/>
  <c r="F42" i="20"/>
  <c r="H42" i="20" s="1"/>
  <c r="F41" i="20"/>
  <c r="H41" i="20" s="1"/>
  <c r="F40" i="20"/>
  <c r="H40" i="20" s="1"/>
  <c r="H39" i="20"/>
  <c r="F39" i="20"/>
  <c r="F38" i="20"/>
  <c r="H38" i="20" s="1"/>
  <c r="D37" i="20"/>
  <c r="F47" i="20" s="1"/>
  <c r="F130" i="20" s="1"/>
  <c r="H34" i="20"/>
  <c r="H33" i="20"/>
  <c r="H32" i="20"/>
  <c r="H31" i="20" s="1"/>
  <c r="G46" i="20" s="1"/>
  <c r="F31" i="20"/>
  <c r="E46" i="20" s="1"/>
  <c r="F46" i="20" s="1"/>
  <c r="C26" i="20"/>
  <c r="C25" i="20"/>
  <c r="F21" i="20"/>
  <c r="H21" i="20" s="1"/>
  <c r="F20" i="20"/>
  <c r="H20" i="20" s="1"/>
  <c r="F19" i="20"/>
  <c r="H19" i="20" s="1"/>
  <c r="H18" i="20"/>
  <c r="F18" i="20"/>
  <c r="F17" i="20"/>
  <c r="H17" i="20" s="1"/>
  <c r="D16" i="20"/>
  <c r="F26" i="20" s="1"/>
  <c r="H13" i="20"/>
  <c r="H12" i="20"/>
  <c r="H11" i="20"/>
  <c r="H10" i="20"/>
  <c r="H9" i="20" s="1"/>
  <c r="G25" i="20" s="1"/>
  <c r="F9" i="20"/>
  <c r="E25" i="20" s="1"/>
  <c r="L3" i="20"/>
  <c r="A22" i="15"/>
  <c r="C112" i="19"/>
  <c r="C111" i="19"/>
  <c r="H108" i="19"/>
  <c r="F108" i="19"/>
  <c r="H107" i="19"/>
  <c r="F107" i="19"/>
  <c r="F106" i="19"/>
  <c r="H106" i="19" s="1"/>
  <c r="F105" i="19"/>
  <c r="H105" i="19" s="1"/>
  <c r="F104" i="19"/>
  <c r="H104" i="19" s="1"/>
  <c r="D103" i="19"/>
  <c r="F112" i="19" s="1"/>
  <c r="F139" i="19" s="1"/>
  <c r="F100" i="19"/>
  <c r="H100" i="19" s="1"/>
  <c r="F99" i="19"/>
  <c r="H99" i="19" s="1"/>
  <c r="H98" i="19"/>
  <c r="F98" i="19"/>
  <c r="H97" i="19"/>
  <c r="F97" i="19"/>
  <c r="F96" i="19"/>
  <c r="H96" i="19" s="1"/>
  <c r="F95" i="19"/>
  <c r="H95" i="19" s="1"/>
  <c r="F94" i="19"/>
  <c r="H94" i="19" s="1"/>
  <c r="F93" i="19"/>
  <c r="H93" i="19" s="1"/>
  <c r="F92" i="19"/>
  <c r="H92" i="19" s="1"/>
  <c r="F91" i="19"/>
  <c r="H91" i="19" s="1"/>
  <c r="H90" i="19"/>
  <c r="F90" i="19"/>
  <c r="H89" i="19"/>
  <c r="F89" i="19"/>
  <c r="F88" i="19"/>
  <c r="H88" i="19" s="1"/>
  <c r="F87" i="19"/>
  <c r="H87" i="19" s="1"/>
  <c r="F86" i="19"/>
  <c r="H86" i="19" s="1"/>
  <c r="F85" i="19"/>
  <c r="H85" i="19" s="1"/>
  <c r="F84" i="19"/>
  <c r="H84" i="19" s="1"/>
  <c r="F83" i="19"/>
  <c r="H83" i="19" s="1"/>
  <c r="F82" i="19"/>
  <c r="H82" i="19" s="1"/>
  <c r="F81" i="19"/>
  <c r="H81" i="19" s="1"/>
  <c r="D80" i="19"/>
  <c r="F111" i="19" s="1"/>
  <c r="C75" i="19"/>
  <c r="C74" i="19"/>
  <c r="F70" i="19"/>
  <c r="H70" i="19" s="1"/>
  <c r="F69" i="19"/>
  <c r="H69" i="19" s="1"/>
  <c r="F68" i="19"/>
  <c r="H68" i="19" s="1"/>
  <c r="F67" i="19"/>
  <c r="H67" i="19" s="1"/>
  <c r="F66" i="19"/>
  <c r="H66" i="19" s="1"/>
  <c r="D65" i="19"/>
  <c r="F75" i="19" s="1"/>
  <c r="F135" i="19" s="1"/>
  <c r="H62" i="19"/>
  <c r="H61" i="19"/>
  <c r="H60" i="19"/>
  <c r="H59" i="19"/>
  <c r="H58" i="19"/>
  <c r="H57" i="19"/>
  <c r="H56" i="19"/>
  <c r="H55" i="19"/>
  <c r="H54" i="19"/>
  <c r="H53" i="19"/>
  <c r="F52" i="19"/>
  <c r="E74" i="19" s="1"/>
  <c r="E134" i="19" s="1"/>
  <c r="C47" i="19"/>
  <c r="C46" i="19"/>
  <c r="F42" i="19"/>
  <c r="H42" i="19" s="1"/>
  <c r="F41" i="19"/>
  <c r="H41" i="19" s="1"/>
  <c r="F40" i="19"/>
  <c r="H40" i="19" s="1"/>
  <c r="F39" i="19"/>
  <c r="H39" i="19" s="1"/>
  <c r="F38" i="19"/>
  <c r="H38" i="19" s="1"/>
  <c r="D37" i="19"/>
  <c r="F47" i="19" s="1"/>
  <c r="F130" i="19" s="1"/>
  <c r="H34" i="19"/>
  <c r="H33" i="19"/>
  <c r="H32" i="19"/>
  <c r="H31" i="19" s="1"/>
  <c r="G46" i="19" s="1"/>
  <c r="G129" i="19" s="1"/>
  <c r="F31" i="19"/>
  <c r="E46" i="19" s="1"/>
  <c r="F46" i="19" s="1"/>
  <c r="F129" i="19" s="1"/>
  <c r="C26" i="19"/>
  <c r="C25" i="19"/>
  <c r="H21" i="19"/>
  <c r="F21" i="19"/>
  <c r="F20" i="19"/>
  <c r="H20" i="19" s="1"/>
  <c r="H19" i="19"/>
  <c r="F19" i="19"/>
  <c r="H18" i="19"/>
  <c r="F18" i="19"/>
  <c r="F17" i="19"/>
  <c r="H17" i="19" s="1"/>
  <c r="D16" i="19"/>
  <c r="F26" i="19" s="1"/>
  <c r="F125" i="19" s="1"/>
  <c r="H13" i="19"/>
  <c r="H12" i="19"/>
  <c r="H11" i="19"/>
  <c r="H10" i="19"/>
  <c r="F9" i="19"/>
  <c r="E25" i="19" s="1"/>
  <c r="L3" i="19"/>
  <c r="L3" i="5"/>
  <c r="A21" i="15"/>
  <c r="A20" i="15"/>
  <c r="L3" i="4"/>
  <c r="F141" i="29" l="1"/>
  <c r="H65" i="29"/>
  <c r="G75" i="29" s="1"/>
  <c r="F120" i="29"/>
  <c r="F120" i="19"/>
  <c r="F138" i="19"/>
  <c r="F141" i="19" s="1"/>
  <c r="E129" i="19"/>
  <c r="E118" i="19" s="1"/>
  <c r="E117" i="19" s="1"/>
  <c r="F119" i="19"/>
  <c r="K31" i="15"/>
  <c r="K27" i="15"/>
  <c r="G130" i="29"/>
  <c r="H47" i="29"/>
  <c r="G25" i="29"/>
  <c r="F46" i="29"/>
  <c r="E129" i="29"/>
  <c r="G135" i="29"/>
  <c r="H75" i="29"/>
  <c r="F25" i="29"/>
  <c r="E124" i="29"/>
  <c r="E118" i="29" s="1"/>
  <c r="G139" i="29"/>
  <c r="H112" i="29"/>
  <c r="G125" i="29"/>
  <c r="G119" i="29"/>
  <c r="H26" i="29"/>
  <c r="H80" i="29"/>
  <c r="G111" i="29" s="1"/>
  <c r="G73" i="29"/>
  <c r="G133" i="29" s="1"/>
  <c r="G134" i="29"/>
  <c r="F74" i="29"/>
  <c r="H74" i="29" s="1"/>
  <c r="G45" i="29"/>
  <c r="G128" i="29" s="1"/>
  <c r="G129" i="29"/>
  <c r="F119" i="29"/>
  <c r="G125" i="28"/>
  <c r="G119" i="28"/>
  <c r="H119" i="28" s="1"/>
  <c r="K119" i="28" s="1"/>
  <c r="H26" i="28"/>
  <c r="G73" i="28"/>
  <c r="G133" i="28" s="1"/>
  <c r="G134" i="28"/>
  <c r="H37" i="28"/>
  <c r="G47" i="28" s="1"/>
  <c r="F120" i="28"/>
  <c r="F138" i="28"/>
  <c r="F141" i="28" s="1"/>
  <c r="H80" i="28"/>
  <c r="G111" i="28" s="1"/>
  <c r="E134" i="28"/>
  <c r="E118" i="28" s="1"/>
  <c r="F74" i="28"/>
  <c r="F125" i="28"/>
  <c r="F119" i="28"/>
  <c r="F24" i="28"/>
  <c r="F123" i="28" s="1"/>
  <c r="H75" i="28"/>
  <c r="G135" i="28"/>
  <c r="H25" i="28"/>
  <c r="G25" i="28"/>
  <c r="E129" i="28"/>
  <c r="F46" i="28"/>
  <c r="G129" i="28"/>
  <c r="H46" i="28"/>
  <c r="H103" i="28"/>
  <c r="G112" i="28" s="1"/>
  <c r="F124" i="28"/>
  <c r="H25" i="27"/>
  <c r="G25" i="27"/>
  <c r="H46" i="27"/>
  <c r="G129" i="27"/>
  <c r="G45" i="27"/>
  <c r="G128" i="27" s="1"/>
  <c r="G125" i="27"/>
  <c r="G119" i="27"/>
  <c r="H26" i="27"/>
  <c r="G130" i="27"/>
  <c r="H47" i="27"/>
  <c r="G139" i="27"/>
  <c r="H112" i="27"/>
  <c r="H80" i="27"/>
  <c r="G111" i="27" s="1"/>
  <c r="G73" i="27"/>
  <c r="G133" i="27" s="1"/>
  <c r="G134" i="27"/>
  <c r="H74" i="27"/>
  <c r="F124" i="27"/>
  <c r="F24" i="27"/>
  <c r="F123" i="27" s="1"/>
  <c r="H65" i="27"/>
  <c r="G75" i="27" s="1"/>
  <c r="F129" i="27"/>
  <c r="F45" i="27"/>
  <c r="F128" i="27" s="1"/>
  <c r="E129" i="27"/>
  <c r="F138" i="27"/>
  <c r="F141" i="27" s="1"/>
  <c r="F119" i="27"/>
  <c r="E124" i="27"/>
  <c r="E118" i="27" s="1"/>
  <c r="F134" i="27"/>
  <c r="H16" i="26"/>
  <c r="G26" i="26" s="1"/>
  <c r="H80" i="26"/>
  <c r="G111" i="26" s="1"/>
  <c r="H65" i="26"/>
  <c r="G75" i="26" s="1"/>
  <c r="G73" i="26"/>
  <c r="G133" i="26" s="1"/>
  <c r="G134" i="26"/>
  <c r="H74" i="26"/>
  <c r="F46" i="26"/>
  <c r="E129" i="26"/>
  <c r="H103" i="26"/>
  <c r="G112" i="26" s="1"/>
  <c r="H46" i="26"/>
  <c r="G129" i="26"/>
  <c r="G45" i="26"/>
  <c r="G128" i="26" s="1"/>
  <c r="G130" i="26"/>
  <c r="H47" i="26"/>
  <c r="F25" i="26"/>
  <c r="E124" i="26"/>
  <c r="E118" i="26" s="1"/>
  <c r="G25" i="26"/>
  <c r="F74" i="26"/>
  <c r="F138" i="26"/>
  <c r="F141" i="26" s="1"/>
  <c r="F119" i="26"/>
  <c r="H25" i="25"/>
  <c r="G25" i="25"/>
  <c r="F73" i="25"/>
  <c r="F133" i="25" s="1"/>
  <c r="H46" i="25"/>
  <c r="G129" i="25"/>
  <c r="G45" i="25"/>
  <c r="G128" i="25" s="1"/>
  <c r="G130" i="25"/>
  <c r="H47" i="25"/>
  <c r="G139" i="25"/>
  <c r="H112" i="25"/>
  <c r="G125" i="25"/>
  <c r="H26" i="25"/>
  <c r="G119" i="25"/>
  <c r="H119" i="25" s="1"/>
  <c r="K119" i="25" s="1"/>
  <c r="H80" i="25"/>
  <c r="G111" i="25" s="1"/>
  <c r="F129" i="25"/>
  <c r="F45" i="25"/>
  <c r="F128" i="25" s="1"/>
  <c r="G134" i="25"/>
  <c r="H74" i="25"/>
  <c r="F124" i="25"/>
  <c r="F24" i="25"/>
  <c r="F123" i="25" s="1"/>
  <c r="H65" i="25"/>
  <c r="G75" i="25" s="1"/>
  <c r="E129" i="25"/>
  <c r="F138" i="25"/>
  <c r="F141" i="25" s="1"/>
  <c r="F119" i="25"/>
  <c r="E124" i="25"/>
  <c r="E118" i="25" s="1"/>
  <c r="F134" i="25"/>
  <c r="F46" i="24"/>
  <c r="E129" i="24"/>
  <c r="G73" i="24"/>
  <c r="G133" i="24" s="1"/>
  <c r="G134" i="24"/>
  <c r="H46" i="24"/>
  <c r="G129" i="24"/>
  <c r="G45" i="24"/>
  <c r="G128" i="24" s="1"/>
  <c r="H75" i="24"/>
  <c r="G135" i="24"/>
  <c r="G25" i="24"/>
  <c r="G130" i="24"/>
  <c r="H47" i="24"/>
  <c r="F25" i="24"/>
  <c r="H25" i="24" s="1"/>
  <c r="E124" i="24"/>
  <c r="E118" i="24" s="1"/>
  <c r="H80" i="24"/>
  <c r="G111" i="24" s="1"/>
  <c r="H16" i="24"/>
  <c r="G26" i="24" s="1"/>
  <c r="G139" i="24"/>
  <c r="H112" i="24"/>
  <c r="F74" i="24"/>
  <c r="F138" i="24"/>
  <c r="F141" i="24" s="1"/>
  <c r="F119" i="24"/>
  <c r="F119" i="23"/>
  <c r="G25" i="23"/>
  <c r="G138" i="23"/>
  <c r="H111" i="23"/>
  <c r="H75" i="23"/>
  <c r="G135" i="23"/>
  <c r="H103" i="23"/>
  <c r="G112" i="23" s="1"/>
  <c r="F25" i="23"/>
  <c r="E124" i="23"/>
  <c r="F46" i="23"/>
  <c r="E129" i="23"/>
  <c r="G73" i="23"/>
  <c r="G133" i="23" s="1"/>
  <c r="G134" i="23"/>
  <c r="H74" i="23"/>
  <c r="H46" i="23"/>
  <c r="G129" i="23"/>
  <c r="H37" i="23"/>
  <c r="G47" i="23" s="1"/>
  <c r="H16" i="23"/>
  <c r="G26" i="23" s="1"/>
  <c r="F120" i="23"/>
  <c r="F138" i="23"/>
  <c r="F141" i="23" s="1"/>
  <c r="F125" i="23"/>
  <c r="F74" i="23"/>
  <c r="H75" i="22"/>
  <c r="G135" i="22"/>
  <c r="G73" i="22"/>
  <c r="G133" i="22" s="1"/>
  <c r="G134" i="22"/>
  <c r="F25" i="22"/>
  <c r="E124" i="22"/>
  <c r="G45" i="22"/>
  <c r="G128" i="22" s="1"/>
  <c r="G129" i="22"/>
  <c r="H25" i="22"/>
  <c r="G25" i="22"/>
  <c r="F46" i="22"/>
  <c r="H46" i="22" s="1"/>
  <c r="E129" i="22"/>
  <c r="G130" i="22"/>
  <c r="H47" i="22"/>
  <c r="G139" i="22"/>
  <c r="H112" i="22"/>
  <c r="H16" i="22"/>
  <c r="G26" i="22" s="1"/>
  <c r="H80" i="22"/>
  <c r="G111" i="22" s="1"/>
  <c r="F74" i="22"/>
  <c r="F138" i="22"/>
  <c r="F141" i="22" s="1"/>
  <c r="F119" i="22"/>
  <c r="G130" i="21"/>
  <c r="H47" i="21"/>
  <c r="H65" i="21"/>
  <c r="G75" i="21" s="1"/>
  <c r="H111" i="21"/>
  <c r="G138" i="21"/>
  <c r="G125" i="21"/>
  <c r="H26" i="21"/>
  <c r="G119" i="21"/>
  <c r="F46" i="21"/>
  <c r="E129" i="21"/>
  <c r="H103" i="21"/>
  <c r="G112" i="21" s="1"/>
  <c r="G120" i="21" s="1"/>
  <c r="H120" i="21" s="1"/>
  <c r="K120" i="21" s="1"/>
  <c r="F25" i="21"/>
  <c r="E124" i="21"/>
  <c r="E118" i="21" s="1"/>
  <c r="G73" i="21"/>
  <c r="G133" i="21" s="1"/>
  <c r="G134" i="21"/>
  <c r="G129" i="21"/>
  <c r="G45" i="21"/>
  <c r="G128" i="21" s="1"/>
  <c r="F120" i="21"/>
  <c r="F138" i="21"/>
  <c r="F141" i="21" s="1"/>
  <c r="F74" i="21"/>
  <c r="F119" i="21"/>
  <c r="G25" i="21"/>
  <c r="F118" i="19"/>
  <c r="H103" i="20"/>
  <c r="G112" i="20" s="1"/>
  <c r="H112" i="20" s="1"/>
  <c r="H65" i="20"/>
  <c r="G75" i="20" s="1"/>
  <c r="H75" i="20" s="1"/>
  <c r="F25" i="20"/>
  <c r="F74" i="20"/>
  <c r="E134" i="20"/>
  <c r="G124" i="20"/>
  <c r="G118" i="20"/>
  <c r="G129" i="20"/>
  <c r="G45" i="20"/>
  <c r="H46" i="20"/>
  <c r="H16" i="20"/>
  <c r="G26" i="20" s="1"/>
  <c r="F120" i="20"/>
  <c r="F138" i="20"/>
  <c r="F141" i="20" s="1"/>
  <c r="H80" i="20"/>
  <c r="G111" i="20" s="1"/>
  <c r="F129" i="20"/>
  <c r="F45" i="20"/>
  <c r="F128" i="20" s="1"/>
  <c r="F125" i="20"/>
  <c r="F119" i="20"/>
  <c r="H37" i="20"/>
  <c r="G47" i="20" s="1"/>
  <c r="H74" i="20"/>
  <c r="H103" i="19"/>
  <c r="G112" i="19" s="1"/>
  <c r="H65" i="19"/>
  <c r="G75" i="19" s="1"/>
  <c r="H52" i="19"/>
  <c r="G74" i="19" s="1"/>
  <c r="G134" i="19" s="1"/>
  <c r="H9" i="19"/>
  <c r="G25" i="19" s="1"/>
  <c r="H80" i="19"/>
  <c r="G111" i="19" s="1"/>
  <c r="F45" i="19"/>
  <c r="F128" i="19" s="1"/>
  <c r="H16" i="19"/>
  <c r="G26" i="19" s="1"/>
  <c r="F74" i="19"/>
  <c r="F134" i="19" s="1"/>
  <c r="H37" i="19"/>
  <c r="G47" i="19" s="1"/>
  <c r="H46" i="19"/>
  <c r="H129" i="19" s="1"/>
  <c r="F25" i="19"/>
  <c r="F124" i="19" s="1"/>
  <c r="H119" i="29" l="1"/>
  <c r="K119" i="29" s="1"/>
  <c r="H112" i="19"/>
  <c r="H139" i="19" s="1"/>
  <c r="G139" i="19"/>
  <c r="G120" i="19"/>
  <c r="H120" i="19" s="1"/>
  <c r="K120" i="19" s="1"/>
  <c r="G138" i="19"/>
  <c r="H75" i="19"/>
  <c r="H135" i="19" s="1"/>
  <c r="G135" i="19"/>
  <c r="F117" i="19"/>
  <c r="G45" i="19"/>
  <c r="G128" i="19" s="1"/>
  <c r="G130" i="19"/>
  <c r="G118" i="19"/>
  <c r="H118" i="19" s="1"/>
  <c r="G124" i="19"/>
  <c r="G125" i="19"/>
  <c r="G119" i="19"/>
  <c r="H73" i="29"/>
  <c r="H134" i="29"/>
  <c r="K74" i="29"/>
  <c r="K134" i="29" s="1"/>
  <c r="F24" i="29"/>
  <c r="F123" i="29" s="1"/>
  <c r="F124" i="29"/>
  <c r="H25" i="29"/>
  <c r="H125" i="29"/>
  <c r="K26" i="29"/>
  <c r="K125" i="29" s="1"/>
  <c r="H139" i="29"/>
  <c r="K112" i="29"/>
  <c r="K139" i="29" s="1"/>
  <c r="K75" i="29"/>
  <c r="K135" i="29" s="1"/>
  <c r="H135" i="29"/>
  <c r="F45" i="29"/>
  <c r="F128" i="29" s="1"/>
  <c r="F129" i="29"/>
  <c r="G124" i="29"/>
  <c r="G24" i="29"/>
  <c r="G123" i="29" s="1"/>
  <c r="G118" i="29"/>
  <c r="H46" i="29"/>
  <c r="H130" i="29"/>
  <c r="K47" i="29"/>
  <c r="K130" i="29" s="1"/>
  <c r="E117" i="29"/>
  <c r="F118" i="29"/>
  <c r="F117" i="29" s="1"/>
  <c r="F32" i="15" s="1"/>
  <c r="F73" i="29"/>
  <c r="F133" i="29" s="1"/>
  <c r="F134" i="29"/>
  <c r="G120" i="29"/>
  <c r="H120" i="29" s="1"/>
  <c r="K120" i="29" s="1"/>
  <c r="G138" i="29"/>
  <c r="G141" i="29" s="1"/>
  <c r="H111" i="29"/>
  <c r="E117" i="28"/>
  <c r="F118" i="28"/>
  <c r="F117" i="28" s="1"/>
  <c r="K75" i="28"/>
  <c r="K135" i="28" s="1"/>
  <c r="H135" i="28"/>
  <c r="F73" i="28"/>
  <c r="F133" i="28" s="1"/>
  <c r="F134" i="28"/>
  <c r="G139" i="28"/>
  <c r="H112" i="28"/>
  <c r="G130" i="28"/>
  <c r="H47" i="28"/>
  <c r="G120" i="28"/>
  <c r="H120" i="28" s="1"/>
  <c r="K120" i="28" s="1"/>
  <c r="G138" i="28"/>
  <c r="G141" i="28" s="1"/>
  <c r="H111" i="28"/>
  <c r="H129" i="28"/>
  <c r="H45" i="28"/>
  <c r="K46" i="28"/>
  <c r="K129" i="28" s="1"/>
  <c r="G45" i="28"/>
  <c r="G128" i="28" s="1"/>
  <c r="F45" i="28"/>
  <c r="F128" i="28" s="1"/>
  <c r="F129" i="28"/>
  <c r="H74" i="28"/>
  <c r="G124" i="28"/>
  <c r="G24" i="28"/>
  <c r="G123" i="28" s="1"/>
  <c r="G118" i="28"/>
  <c r="H124" i="28"/>
  <c r="H24" i="28"/>
  <c r="K25" i="28"/>
  <c r="K124" i="28" s="1"/>
  <c r="H125" i="28"/>
  <c r="K26" i="28"/>
  <c r="K125" i="28" s="1"/>
  <c r="H73" i="27"/>
  <c r="H134" i="27"/>
  <c r="K74" i="27"/>
  <c r="K134" i="27" s="1"/>
  <c r="K25" i="27"/>
  <c r="K124" i="27" s="1"/>
  <c r="H124" i="27"/>
  <c r="H24" i="27"/>
  <c r="G120" i="27"/>
  <c r="H120" i="27" s="1"/>
  <c r="K120" i="27" s="1"/>
  <c r="G138" i="27"/>
  <c r="G141" i="27" s="1"/>
  <c r="H111" i="27"/>
  <c r="H139" i="27"/>
  <c r="K112" i="27"/>
  <c r="K139" i="27" s="1"/>
  <c r="H130" i="27"/>
  <c r="K47" i="27"/>
  <c r="K130" i="27" s="1"/>
  <c r="E117" i="27"/>
  <c r="F118" i="27"/>
  <c r="F117" i="27" s="1"/>
  <c r="K46" i="27"/>
  <c r="K129" i="27" s="1"/>
  <c r="H129" i="27"/>
  <c r="H45" i="27"/>
  <c r="H125" i="27"/>
  <c r="K26" i="27"/>
  <c r="K125" i="27" s="1"/>
  <c r="H119" i="27"/>
  <c r="K119" i="27" s="1"/>
  <c r="H75" i="27"/>
  <c r="G135" i="27"/>
  <c r="G124" i="27"/>
  <c r="G24" i="27"/>
  <c r="G123" i="27" s="1"/>
  <c r="G118" i="27"/>
  <c r="E117" i="26"/>
  <c r="F118" i="26"/>
  <c r="F117" i="26" s="1"/>
  <c r="H130" i="26"/>
  <c r="K47" i="26"/>
  <c r="K130" i="26" s="1"/>
  <c r="K46" i="26"/>
  <c r="K129" i="26" s="1"/>
  <c r="H129" i="26"/>
  <c r="H45" i="26"/>
  <c r="F129" i="26"/>
  <c r="F45" i="26"/>
  <c r="F128" i="26" s="1"/>
  <c r="G120" i="26"/>
  <c r="H120" i="26" s="1"/>
  <c r="K120" i="26" s="1"/>
  <c r="G138" i="26"/>
  <c r="H111" i="26"/>
  <c r="F124" i="26"/>
  <c r="F24" i="26"/>
  <c r="F123" i="26" s="1"/>
  <c r="G139" i="26"/>
  <c r="H112" i="26"/>
  <c r="H134" i="26"/>
  <c r="K74" i="26"/>
  <c r="K134" i="26" s="1"/>
  <c r="F73" i="26"/>
  <c r="F133" i="26" s="1"/>
  <c r="F134" i="26"/>
  <c r="H75" i="26"/>
  <c r="G135" i="26"/>
  <c r="G118" i="26"/>
  <c r="G124" i="26"/>
  <c r="G24" i="26"/>
  <c r="G123" i="26" s="1"/>
  <c r="H25" i="26"/>
  <c r="G125" i="26"/>
  <c r="G119" i="26"/>
  <c r="H119" i="26" s="1"/>
  <c r="K119" i="26" s="1"/>
  <c r="H26" i="26"/>
  <c r="G120" i="25"/>
  <c r="H120" i="25" s="1"/>
  <c r="K120" i="25" s="1"/>
  <c r="G138" i="25"/>
  <c r="G141" i="25" s="1"/>
  <c r="H111" i="25"/>
  <c r="H125" i="25"/>
  <c r="K26" i="25"/>
  <c r="K125" i="25" s="1"/>
  <c r="E117" i="25"/>
  <c r="F118" i="25"/>
  <c r="F117" i="25" s="1"/>
  <c r="H130" i="25"/>
  <c r="K47" i="25"/>
  <c r="K130" i="25" s="1"/>
  <c r="H75" i="25"/>
  <c r="G135" i="25"/>
  <c r="K25" i="25"/>
  <c r="K124" i="25" s="1"/>
  <c r="H124" i="25"/>
  <c r="H24" i="25"/>
  <c r="K112" i="25"/>
  <c r="K139" i="25" s="1"/>
  <c r="H139" i="25"/>
  <c r="K46" i="25"/>
  <c r="K129" i="25" s="1"/>
  <c r="H129" i="25"/>
  <c r="H45" i="25"/>
  <c r="H134" i="25"/>
  <c r="K74" i="25"/>
  <c r="K134" i="25" s="1"/>
  <c r="G73" i="25"/>
  <c r="G133" i="25" s="1"/>
  <c r="G124" i="25"/>
  <c r="G24" i="25"/>
  <c r="G123" i="25" s="1"/>
  <c r="G118" i="25"/>
  <c r="K25" i="24"/>
  <c r="K124" i="24" s="1"/>
  <c r="H24" i="24"/>
  <c r="H124" i="24"/>
  <c r="E117" i="24"/>
  <c r="F118" i="24"/>
  <c r="F117" i="24" s="1"/>
  <c r="H130" i="24"/>
  <c r="K47" i="24"/>
  <c r="K130" i="24" s="1"/>
  <c r="G124" i="24"/>
  <c r="G24" i="24"/>
  <c r="G123" i="24" s="1"/>
  <c r="G118" i="24"/>
  <c r="F73" i="24"/>
  <c r="F133" i="24" s="1"/>
  <c r="F134" i="24"/>
  <c r="H139" i="24"/>
  <c r="K112" i="24"/>
  <c r="K139" i="24" s="1"/>
  <c r="G125" i="24"/>
  <c r="G119" i="24"/>
  <c r="H119" i="24" s="1"/>
  <c r="K119" i="24" s="1"/>
  <c r="H26" i="24"/>
  <c r="F124" i="24"/>
  <c r="F24" i="24"/>
  <c r="F123" i="24" s="1"/>
  <c r="K75" i="24"/>
  <c r="K135" i="24" s="1"/>
  <c r="H135" i="24"/>
  <c r="K46" i="24"/>
  <c r="K129" i="24" s="1"/>
  <c r="H45" i="24"/>
  <c r="H129" i="24"/>
  <c r="H74" i="24"/>
  <c r="G120" i="24"/>
  <c r="H120" i="24" s="1"/>
  <c r="K120" i="24" s="1"/>
  <c r="G138" i="24"/>
  <c r="G141" i="24" s="1"/>
  <c r="H111" i="24"/>
  <c r="F129" i="24"/>
  <c r="F45" i="24"/>
  <c r="F128" i="24" s="1"/>
  <c r="K46" i="23"/>
  <c r="K129" i="23" s="1"/>
  <c r="H129" i="23"/>
  <c r="H73" i="23"/>
  <c r="H134" i="23"/>
  <c r="K74" i="23"/>
  <c r="K134" i="23" s="1"/>
  <c r="F129" i="23"/>
  <c r="F45" i="23"/>
  <c r="F128" i="23" s="1"/>
  <c r="E118" i="23"/>
  <c r="F124" i="23"/>
  <c r="F24" i="23"/>
  <c r="F123" i="23" s="1"/>
  <c r="F73" i="23"/>
  <c r="F133" i="23" s="1"/>
  <c r="F134" i="23"/>
  <c r="G139" i="23"/>
  <c r="G141" i="23" s="1"/>
  <c r="H112" i="23"/>
  <c r="H135" i="23"/>
  <c r="K75" i="23"/>
  <c r="K135" i="23" s="1"/>
  <c r="H138" i="23"/>
  <c r="K111" i="23"/>
  <c r="K138" i="23" s="1"/>
  <c r="G125" i="23"/>
  <c r="G119" i="23"/>
  <c r="H119" i="23" s="1"/>
  <c r="K119" i="23" s="1"/>
  <c r="H26" i="23"/>
  <c r="G130" i="23"/>
  <c r="H47" i="23"/>
  <c r="G120" i="23"/>
  <c r="H120" i="23" s="1"/>
  <c r="K120" i="23" s="1"/>
  <c r="G45" i="23"/>
  <c r="G128" i="23" s="1"/>
  <c r="H25" i="23"/>
  <c r="G24" i="23"/>
  <c r="G123" i="23" s="1"/>
  <c r="G124" i="23"/>
  <c r="G118" i="23"/>
  <c r="K46" i="22"/>
  <c r="K129" i="22" s="1"/>
  <c r="H129" i="22"/>
  <c r="H45" i="22"/>
  <c r="H130" i="22"/>
  <c r="K47" i="22"/>
  <c r="K130" i="22" s="1"/>
  <c r="K25" i="22"/>
  <c r="K124" i="22" s="1"/>
  <c r="H124" i="22"/>
  <c r="G124" i="22"/>
  <c r="G24" i="22"/>
  <c r="G123" i="22" s="1"/>
  <c r="G118" i="22"/>
  <c r="F124" i="22"/>
  <c r="F24" i="22"/>
  <c r="F123" i="22" s="1"/>
  <c r="F73" i="22"/>
  <c r="F133" i="22" s="1"/>
  <c r="F134" i="22"/>
  <c r="F129" i="22"/>
  <c r="F45" i="22"/>
  <c r="F128" i="22" s="1"/>
  <c r="E118" i="22"/>
  <c r="H74" i="22"/>
  <c r="G120" i="22"/>
  <c r="H120" i="22" s="1"/>
  <c r="K120" i="22" s="1"/>
  <c r="G138" i="22"/>
  <c r="G141" i="22" s="1"/>
  <c r="H111" i="22"/>
  <c r="G125" i="22"/>
  <c r="G119" i="22"/>
  <c r="H119" i="22" s="1"/>
  <c r="K119" i="22" s="1"/>
  <c r="H26" i="22"/>
  <c r="H139" i="22"/>
  <c r="K112" i="22"/>
  <c r="K139" i="22" s="1"/>
  <c r="K75" i="22"/>
  <c r="K135" i="22" s="1"/>
  <c r="H135" i="22"/>
  <c r="E117" i="21"/>
  <c r="F118" i="21"/>
  <c r="F117" i="21" s="1"/>
  <c r="F124" i="21"/>
  <c r="F24" i="21"/>
  <c r="F123" i="21" s="1"/>
  <c r="G118" i="21"/>
  <c r="G124" i="21"/>
  <c r="G24" i="21"/>
  <c r="G123" i="21" s="1"/>
  <c r="H119" i="21"/>
  <c r="K119" i="21" s="1"/>
  <c r="G139" i="21"/>
  <c r="G141" i="21" s="1"/>
  <c r="H112" i="21"/>
  <c r="F129" i="21"/>
  <c r="F45" i="21"/>
  <c r="F128" i="21" s="1"/>
  <c r="F73" i="21"/>
  <c r="F133" i="21" s="1"/>
  <c r="F134" i="21"/>
  <c r="H125" i="21"/>
  <c r="K26" i="21"/>
  <c r="K125" i="21" s="1"/>
  <c r="H138" i="21"/>
  <c r="K111" i="21"/>
  <c r="K138" i="21" s="1"/>
  <c r="H46" i="21"/>
  <c r="H75" i="21"/>
  <c r="G135" i="21"/>
  <c r="H25" i="21"/>
  <c r="K47" i="21"/>
  <c r="K130" i="21" s="1"/>
  <c r="H130" i="21"/>
  <c r="H74" i="21"/>
  <c r="G139" i="20"/>
  <c r="G73" i="20"/>
  <c r="G133" i="20" s="1"/>
  <c r="G135" i="20"/>
  <c r="G125" i="20"/>
  <c r="G119" i="20"/>
  <c r="H119" i="20" s="1"/>
  <c r="K119" i="20" s="1"/>
  <c r="H26" i="20"/>
  <c r="H139" i="20"/>
  <c r="K112" i="20"/>
  <c r="K139" i="20" s="1"/>
  <c r="H25" i="20"/>
  <c r="G130" i="20"/>
  <c r="H47" i="20"/>
  <c r="H45" i="20" s="1"/>
  <c r="G120" i="20"/>
  <c r="H120" i="20" s="1"/>
  <c r="K120" i="20" s="1"/>
  <c r="G138" i="20"/>
  <c r="H111" i="20"/>
  <c r="K46" i="20"/>
  <c r="K129" i="20" s="1"/>
  <c r="H129" i="20"/>
  <c r="H134" i="20"/>
  <c r="H73" i="20"/>
  <c r="K74" i="20"/>
  <c r="K134" i="20" s="1"/>
  <c r="G24" i="20"/>
  <c r="G123" i="20" s="1"/>
  <c r="F134" i="20"/>
  <c r="F73" i="20"/>
  <c r="F133" i="20" s="1"/>
  <c r="E117" i="20"/>
  <c r="F118" i="20"/>
  <c r="F117" i="20" s="1"/>
  <c r="F124" i="20"/>
  <c r="F24" i="20"/>
  <c r="F123" i="20" s="1"/>
  <c r="K75" i="20"/>
  <c r="K135" i="20" s="1"/>
  <c r="H135" i="20"/>
  <c r="G73" i="19"/>
  <c r="G133" i="19" s="1"/>
  <c r="F73" i="19"/>
  <c r="F133" i="19" s="1"/>
  <c r="F24" i="19"/>
  <c r="F123" i="19" s="1"/>
  <c r="K46" i="19"/>
  <c r="K129" i="19" s="1"/>
  <c r="H25" i="19"/>
  <c r="H124" i="19" s="1"/>
  <c r="G24" i="19"/>
  <c r="G123" i="19" s="1"/>
  <c r="H26" i="19"/>
  <c r="H125" i="19" s="1"/>
  <c r="H74" i="19"/>
  <c r="H134" i="19" s="1"/>
  <c r="H47" i="19"/>
  <c r="H130" i="19" s="1"/>
  <c r="H111" i="19"/>
  <c r="H138" i="19" s="1"/>
  <c r="K112" i="19" l="1"/>
  <c r="K139" i="19" s="1"/>
  <c r="H141" i="19"/>
  <c r="G141" i="19"/>
  <c r="K75" i="19"/>
  <c r="K135" i="19" s="1"/>
  <c r="H45" i="19"/>
  <c r="H128" i="19" s="1"/>
  <c r="H119" i="19"/>
  <c r="K119" i="19" s="1"/>
  <c r="G117" i="19"/>
  <c r="H22" i="15" s="1"/>
  <c r="K25" i="29"/>
  <c r="K124" i="29" s="1"/>
  <c r="H124" i="29"/>
  <c r="H24" i="29"/>
  <c r="K111" i="29"/>
  <c r="K138" i="29" s="1"/>
  <c r="H138" i="29"/>
  <c r="H141" i="29" s="1"/>
  <c r="K46" i="29"/>
  <c r="K129" i="29" s="1"/>
  <c r="H129" i="29"/>
  <c r="H45" i="29"/>
  <c r="G117" i="29"/>
  <c r="H32" i="15" s="1"/>
  <c r="H118" i="29"/>
  <c r="K73" i="29"/>
  <c r="K133" i="29" s="1"/>
  <c r="H133" i="29"/>
  <c r="K24" i="28"/>
  <c r="K123" i="28" s="1"/>
  <c r="H123" i="28"/>
  <c r="G117" i="28"/>
  <c r="H118" i="28"/>
  <c r="K45" i="28"/>
  <c r="K128" i="28" s="1"/>
  <c r="H128" i="28"/>
  <c r="H130" i="28"/>
  <c r="K47" i="28"/>
  <c r="K130" i="28" s="1"/>
  <c r="H138" i="28"/>
  <c r="K111" i="28"/>
  <c r="K138" i="28" s="1"/>
  <c r="H139" i="28"/>
  <c r="K112" i="28"/>
  <c r="K139" i="28" s="1"/>
  <c r="H134" i="28"/>
  <c r="K74" i="28"/>
  <c r="K134" i="28" s="1"/>
  <c r="H73" i="28"/>
  <c r="H133" i="27"/>
  <c r="K73" i="27"/>
  <c r="K133" i="27" s="1"/>
  <c r="H138" i="27"/>
  <c r="H141" i="27" s="1"/>
  <c r="K111" i="27"/>
  <c r="K138" i="27" s="1"/>
  <c r="K75" i="27"/>
  <c r="K135" i="27" s="1"/>
  <c r="H135" i="27"/>
  <c r="G117" i="27"/>
  <c r="H118" i="27"/>
  <c r="K24" i="27"/>
  <c r="K123" i="27" s="1"/>
  <c r="H123" i="27"/>
  <c r="K45" i="27"/>
  <c r="K128" i="27" s="1"/>
  <c r="H128" i="27"/>
  <c r="H125" i="26"/>
  <c r="K26" i="26"/>
  <c r="K125" i="26" s="1"/>
  <c r="H138" i="26"/>
  <c r="H141" i="26" s="1"/>
  <c r="K111" i="26"/>
  <c r="K138" i="26" s="1"/>
  <c r="H139" i="26"/>
  <c r="K112" i="26"/>
  <c r="K139" i="26" s="1"/>
  <c r="K25" i="26"/>
  <c r="K124" i="26" s="1"/>
  <c r="H124" i="26"/>
  <c r="H24" i="26"/>
  <c r="G117" i="26"/>
  <c r="H118" i="26"/>
  <c r="G141" i="26"/>
  <c r="K45" i="26"/>
  <c r="K128" i="26" s="1"/>
  <c r="H128" i="26"/>
  <c r="K75" i="26"/>
  <c r="K135" i="26" s="1"/>
  <c r="H135" i="26"/>
  <c r="H73" i="26"/>
  <c r="K24" i="25"/>
  <c r="K123" i="25" s="1"/>
  <c r="H123" i="25"/>
  <c r="K75" i="25"/>
  <c r="K135" i="25" s="1"/>
  <c r="H135" i="25"/>
  <c r="H73" i="25"/>
  <c r="G117" i="25"/>
  <c r="H118" i="25"/>
  <c r="K45" i="25"/>
  <c r="K128" i="25" s="1"/>
  <c r="H128" i="25"/>
  <c r="H138" i="25"/>
  <c r="H141" i="25" s="1"/>
  <c r="K111" i="25"/>
  <c r="K138" i="25" s="1"/>
  <c r="G117" i="24"/>
  <c r="H118" i="24"/>
  <c r="H138" i="24"/>
  <c r="H141" i="24" s="1"/>
  <c r="K111" i="24"/>
  <c r="K138" i="24" s="1"/>
  <c r="H73" i="24"/>
  <c r="H134" i="24"/>
  <c r="K74" i="24"/>
  <c r="K134" i="24" s="1"/>
  <c r="K45" i="24"/>
  <c r="K128" i="24" s="1"/>
  <c r="H128" i="24"/>
  <c r="K24" i="24"/>
  <c r="K123" i="24" s="1"/>
  <c r="H123" i="24"/>
  <c r="H125" i="24"/>
  <c r="K26" i="24"/>
  <c r="K125" i="24" s="1"/>
  <c r="H139" i="23"/>
  <c r="H141" i="23" s="1"/>
  <c r="K112" i="23"/>
  <c r="K139" i="23" s="1"/>
  <c r="G117" i="23"/>
  <c r="K25" i="23"/>
  <c r="K124" i="23" s="1"/>
  <c r="H124" i="23"/>
  <c r="H24" i="23"/>
  <c r="H130" i="23"/>
  <c r="K47" i="23"/>
  <c r="K130" i="23" s="1"/>
  <c r="F118" i="23"/>
  <c r="F117" i="23" s="1"/>
  <c r="E117" i="23"/>
  <c r="H125" i="23"/>
  <c r="K26" i="23"/>
  <c r="K125" i="23" s="1"/>
  <c r="H133" i="23"/>
  <c r="K73" i="23"/>
  <c r="K133" i="23" s="1"/>
  <c r="H45" i="23"/>
  <c r="G117" i="22"/>
  <c r="H125" i="22"/>
  <c r="K26" i="22"/>
  <c r="K125" i="22" s="1"/>
  <c r="H138" i="22"/>
  <c r="H141" i="22" s="1"/>
  <c r="K111" i="22"/>
  <c r="K138" i="22" s="1"/>
  <c r="H24" i="22"/>
  <c r="H73" i="22"/>
  <c r="H134" i="22"/>
  <c r="K74" i="22"/>
  <c r="K134" i="22" s="1"/>
  <c r="K45" i="22"/>
  <c r="K128" i="22" s="1"/>
  <c r="H128" i="22"/>
  <c r="E117" i="22"/>
  <c r="F118" i="22"/>
  <c r="F117" i="22" s="1"/>
  <c r="H139" i="21"/>
  <c r="K112" i="21"/>
  <c r="K139" i="21" s="1"/>
  <c r="H73" i="21"/>
  <c r="H134" i="21"/>
  <c r="K74" i="21"/>
  <c r="K134" i="21" s="1"/>
  <c r="K25" i="21"/>
  <c r="K124" i="21" s="1"/>
  <c r="H124" i="21"/>
  <c r="H24" i="21"/>
  <c r="H135" i="21"/>
  <c r="K75" i="21"/>
  <c r="K135" i="21" s="1"/>
  <c r="G117" i="21"/>
  <c r="H118" i="21"/>
  <c r="K46" i="21"/>
  <c r="K129" i="21" s="1"/>
  <c r="H129" i="21"/>
  <c r="H45" i="21"/>
  <c r="H141" i="21"/>
  <c r="K118" i="19"/>
  <c r="F22" i="15"/>
  <c r="G141" i="20"/>
  <c r="H125" i="20"/>
  <c r="K26" i="20"/>
  <c r="K125" i="20" s="1"/>
  <c r="K73" i="20"/>
  <c r="K133" i="20" s="1"/>
  <c r="H133" i="20"/>
  <c r="K45" i="20"/>
  <c r="K128" i="20" s="1"/>
  <c r="H128" i="20"/>
  <c r="K111" i="20"/>
  <c r="K138" i="20" s="1"/>
  <c r="H138" i="20"/>
  <c r="H141" i="20" s="1"/>
  <c r="H130" i="20"/>
  <c r="K47" i="20"/>
  <c r="K130" i="20" s="1"/>
  <c r="H124" i="20"/>
  <c r="H24" i="20"/>
  <c r="K25" i="20"/>
  <c r="K124" i="20" s="1"/>
  <c r="G117" i="20"/>
  <c r="H118" i="20"/>
  <c r="H24" i="19"/>
  <c r="H123" i="19" s="1"/>
  <c r="K25" i="19"/>
  <c r="K124" i="19" s="1"/>
  <c r="K111" i="19"/>
  <c r="K138" i="19" s="1"/>
  <c r="K47" i="19"/>
  <c r="K130" i="19" s="1"/>
  <c r="K74" i="19"/>
  <c r="K134" i="19" s="1"/>
  <c r="H73" i="19"/>
  <c r="H133" i="19" s="1"/>
  <c r="K26" i="19"/>
  <c r="K125" i="19" s="1"/>
  <c r="C75" i="4"/>
  <c r="E74" i="4"/>
  <c r="E134" i="4" s="1"/>
  <c r="E15" i="15" s="1"/>
  <c r="C74" i="4"/>
  <c r="C47" i="4"/>
  <c r="E46" i="4"/>
  <c r="E129" i="4" s="1"/>
  <c r="E14" i="15" s="1"/>
  <c r="C46" i="4"/>
  <c r="C46" i="5"/>
  <c r="C47" i="5"/>
  <c r="C26" i="5"/>
  <c r="C25" i="5"/>
  <c r="K3" i="15" a="1"/>
  <c r="K3" i="15" s="1"/>
  <c r="A3" i="15"/>
  <c r="F108" i="5"/>
  <c r="H108" i="5" s="1"/>
  <c r="F107" i="5"/>
  <c r="H107" i="5" s="1"/>
  <c r="F106" i="5"/>
  <c r="H106" i="5" s="1"/>
  <c r="F105" i="5"/>
  <c r="H105" i="5" s="1"/>
  <c r="F104" i="5"/>
  <c r="H104" i="5" s="1"/>
  <c r="D103" i="5"/>
  <c r="F139" i="5" s="1"/>
  <c r="F100" i="5"/>
  <c r="H100" i="5" s="1"/>
  <c r="F99" i="5"/>
  <c r="H99" i="5" s="1"/>
  <c r="H98" i="5"/>
  <c r="F98" i="5"/>
  <c r="H97" i="5"/>
  <c r="F97" i="5"/>
  <c r="F96" i="5"/>
  <c r="H96" i="5" s="1"/>
  <c r="F95" i="5"/>
  <c r="H95" i="5" s="1"/>
  <c r="F94" i="5"/>
  <c r="H94" i="5" s="1"/>
  <c r="F93" i="5"/>
  <c r="H93" i="5" s="1"/>
  <c r="F92" i="5"/>
  <c r="H92" i="5" s="1"/>
  <c r="F91" i="5"/>
  <c r="H91" i="5" s="1"/>
  <c r="H90" i="5"/>
  <c r="F90" i="5"/>
  <c r="H89" i="5"/>
  <c r="F89" i="5"/>
  <c r="F88" i="5"/>
  <c r="H88" i="5" s="1"/>
  <c r="F87" i="5"/>
  <c r="H87" i="5" s="1"/>
  <c r="F86" i="5"/>
  <c r="H86" i="5" s="1"/>
  <c r="F85" i="5"/>
  <c r="H85" i="5" s="1"/>
  <c r="F84" i="5"/>
  <c r="H84" i="5" s="1"/>
  <c r="F83" i="5"/>
  <c r="H83" i="5" s="1"/>
  <c r="F82" i="5"/>
  <c r="H82" i="5" s="1"/>
  <c r="H81" i="5"/>
  <c r="F81" i="5"/>
  <c r="D80" i="5"/>
  <c r="C75" i="5"/>
  <c r="E74" i="5"/>
  <c r="E134" i="5" s="1"/>
  <c r="C74" i="5"/>
  <c r="F70" i="5"/>
  <c r="H70" i="5" s="1"/>
  <c r="F69" i="5"/>
  <c r="H69" i="5" s="1"/>
  <c r="F68" i="5"/>
  <c r="H68" i="5" s="1"/>
  <c r="F67" i="5"/>
  <c r="H67" i="5" s="1"/>
  <c r="F66" i="5"/>
  <c r="H66" i="5" s="1"/>
  <c r="D65" i="5"/>
  <c r="F75" i="5" s="1"/>
  <c r="F135" i="5" s="1"/>
  <c r="H62" i="5"/>
  <c r="H61" i="5"/>
  <c r="H60" i="5"/>
  <c r="H59" i="5"/>
  <c r="H58" i="5"/>
  <c r="H57" i="5"/>
  <c r="H56" i="5"/>
  <c r="H55" i="5"/>
  <c r="H54" i="5"/>
  <c r="H52" i="5" s="1"/>
  <c r="G74" i="5" s="1"/>
  <c r="G134" i="5" s="1"/>
  <c r="H53" i="5"/>
  <c r="F52" i="5"/>
  <c r="F42" i="5"/>
  <c r="H42" i="5" s="1"/>
  <c r="F41" i="5"/>
  <c r="H41" i="5" s="1"/>
  <c r="F40" i="5"/>
  <c r="H40" i="5" s="1"/>
  <c r="F39" i="5"/>
  <c r="H39" i="5" s="1"/>
  <c r="F38" i="5"/>
  <c r="H38" i="5" s="1"/>
  <c r="D37" i="5"/>
  <c r="F47" i="5" s="1"/>
  <c r="F130" i="5" s="1"/>
  <c r="H34" i="5"/>
  <c r="H33" i="5"/>
  <c r="H32" i="5"/>
  <c r="F31" i="5"/>
  <c r="E46" i="5" s="1"/>
  <c r="F21" i="5"/>
  <c r="H21" i="5" s="1"/>
  <c r="F20" i="5"/>
  <c r="H20" i="5" s="1"/>
  <c r="H19" i="5"/>
  <c r="F19" i="5"/>
  <c r="H18" i="5"/>
  <c r="F18" i="5"/>
  <c r="F17" i="5"/>
  <c r="H17" i="5" s="1"/>
  <c r="H16" i="5" s="1"/>
  <c r="G26" i="5" s="1"/>
  <c r="D16" i="5"/>
  <c r="F26" i="5" s="1"/>
  <c r="H13" i="5"/>
  <c r="H12" i="5"/>
  <c r="H11" i="5"/>
  <c r="H10" i="5"/>
  <c r="F9" i="5"/>
  <c r="E25" i="5" s="1"/>
  <c r="C112" i="4"/>
  <c r="C111" i="4"/>
  <c r="F108" i="4"/>
  <c r="H108" i="4" s="1"/>
  <c r="F107" i="4"/>
  <c r="H107" i="4" s="1"/>
  <c r="F106" i="4"/>
  <c r="F105" i="4"/>
  <c r="F104" i="4"/>
  <c r="H104" i="4" s="1"/>
  <c r="D103" i="4"/>
  <c r="F112" i="4" s="1"/>
  <c r="F139" i="4" s="1"/>
  <c r="F100" i="4"/>
  <c r="H100" i="4" s="1"/>
  <c r="F99" i="4"/>
  <c r="H99" i="4" s="1"/>
  <c r="F98" i="4"/>
  <c r="H98" i="4" s="1"/>
  <c r="F97" i="4"/>
  <c r="H97" i="4" s="1"/>
  <c r="F96" i="4"/>
  <c r="H96" i="4" s="1"/>
  <c r="F95" i="4"/>
  <c r="H95" i="4" s="1"/>
  <c r="F94" i="4"/>
  <c r="H94" i="4" s="1"/>
  <c r="F93" i="4"/>
  <c r="H93" i="4" s="1"/>
  <c r="F92" i="4"/>
  <c r="H92" i="4" s="1"/>
  <c r="F91" i="4"/>
  <c r="H91" i="4" s="1"/>
  <c r="F90" i="4"/>
  <c r="H90" i="4" s="1"/>
  <c r="F89" i="4"/>
  <c r="H89" i="4" s="1"/>
  <c r="F88" i="4"/>
  <c r="H88" i="4" s="1"/>
  <c r="F87" i="4"/>
  <c r="H87" i="4" s="1"/>
  <c r="F86" i="4"/>
  <c r="H86" i="4" s="1"/>
  <c r="F85" i="4"/>
  <c r="H85" i="4" s="1"/>
  <c r="F84" i="4"/>
  <c r="H84" i="4" s="1"/>
  <c r="F83" i="4"/>
  <c r="H83" i="4" s="1"/>
  <c r="F82" i="4"/>
  <c r="H82" i="4" s="1"/>
  <c r="F81" i="4"/>
  <c r="H81" i="4" s="1"/>
  <c r="D80" i="4"/>
  <c r="F111" i="4" s="1"/>
  <c r="F70" i="4"/>
  <c r="H70" i="4" s="1"/>
  <c r="H69" i="4"/>
  <c r="F69" i="4"/>
  <c r="F68" i="4"/>
  <c r="H68" i="4" s="1"/>
  <c r="F67" i="4"/>
  <c r="H67" i="4" s="1"/>
  <c r="F66" i="4"/>
  <c r="H66" i="4" s="1"/>
  <c r="D65" i="4"/>
  <c r="F75" i="4" s="1"/>
  <c r="F135" i="4" s="1"/>
  <c r="H62" i="4"/>
  <c r="H61" i="4"/>
  <c r="H60" i="4"/>
  <c r="H59" i="4"/>
  <c r="H58" i="4"/>
  <c r="H57" i="4"/>
  <c r="H56" i="4"/>
  <c r="H55" i="4"/>
  <c r="H54" i="4"/>
  <c r="H53" i="4"/>
  <c r="F52" i="4"/>
  <c r="F42" i="4"/>
  <c r="H42" i="4" s="1"/>
  <c r="F41" i="4"/>
  <c r="H41" i="4" s="1"/>
  <c r="F40" i="4"/>
  <c r="H40" i="4" s="1"/>
  <c r="F39" i="4"/>
  <c r="H39" i="4" s="1"/>
  <c r="F38" i="4"/>
  <c r="H38" i="4" s="1"/>
  <c r="D37" i="4"/>
  <c r="F47" i="4" s="1"/>
  <c r="F130" i="4" s="1"/>
  <c r="H34" i="4"/>
  <c r="H33" i="4"/>
  <c r="H32" i="4"/>
  <c r="F31" i="4"/>
  <c r="C26" i="4"/>
  <c r="C25" i="4"/>
  <c r="F21" i="4"/>
  <c r="H21" i="4" s="1"/>
  <c r="F20" i="4"/>
  <c r="H20" i="4" s="1"/>
  <c r="F19" i="4"/>
  <c r="H19" i="4" s="1"/>
  <c r="F18" i="4"/>
  <c r="H18" i="4" s="1"/>
  <c r="F17" i="4"/>
  <c r="H17" i="4" s="1"/>
  <c r="D16" i="4"/>
  <c r="F26" i="4" s="1"/>
  <c r="H13" i="4"/>
  <c r="H12" i="4"/>
  <c r="H11" i="4"/>
  <c r="H10" i="4"/>
  <c r="F9" i="4"/>
  <c r="E25" i="4" s="1"/>
  <c r="E124" i="4" s="1"/>
  <c r="E118" i="4" s="1"/>
  <c r="H117" i="19" l="1"/>
  <c r="K117" i="19" s="1"/>
  <c r="K45" i="19"/>
  <c r="K128" i="19" s="1"/>
  <c r="F138" i="4"/>
  <c r="F141" i="4" s="1"/>
  <c r="F9" i="15" s="1"/>
  <c r="F120" i="4"/>
  <c r="F74" i="4"/>
  <c r="F15" i="15"/>
  <c r="F46" i="4"/>
  <c r="F125" i="4"/>
  <c r="F119" i="4"/>
  <c r="H117" i="29"/>
  <c r="K118" i="29"/>
  <c r="K24" i="29"/>
  <c r="K123" i="29" s="1"/>
  <c r="H123" i="29"/>
  <c r="K45" i="29"/>
  <c r="K128" i="29" s="1"/>
  <c r="H128" i="29"/>
  <c r="H133" i="28"/>
  <c r="K73" i="28"/>
  <c r="K133" i="28" s="1"/>
  <c r="H141" i="28"/>
  <c r="H117" i="28"/>
  <c r="K117" i="28" s="1"/>
  <c r="K118" i="28"/>
  <c r="H117" i="27"/>
  <c r="K117" i="27" s="1"/>
  <c r="K118" i="27"/>
  <c r="H123" i="26"/>
  <c r="K24" i="26"/>
  <c r="K123" i="26" s="1"/>
  <c r="H117" i="26"/>
  <c r="K117" i="26" s="1"/>
  <c r="K118" i="26"/>
  <c r="H133" i="26"/>
  <c r="K73" i="26"/>
  <c r="K133" i="26" s="1"/>
  <c r="H117" i="25"/>
  <c r="K117" i="25" s="1"/>
  <c r="K118" i="25"/>
  <c r="H133" i="25"/>
  <c r="K73" i="25"/>
  <c r="K133" i="25" s="1"/>
  <c r="H133" i="24"/>
  <c r="K73" i="24"/>
  <c r="K133" i="24" s="1"/>
  <c r="H117" i="24"/>
  <c r="K117" i="24" s="1"/>
  <c r="K118" i="24"/>
  <c r="K45" i="23"/>
  <c r="K128" i="23" s="1"/>
  <c r="H128" i="23"/>
  <c r="K24" i="23"/>
  <c r="K123" i="23" s="1"/>
  <c r="H123" i="23"/>
  <c r="H118" i="23"/>
  <c r="H133" i="22"/>
  <c r="K73" i="22"/>
  <c r="K133" i="22" s="1"/>
  <c r="K24" i="22"/>
  <c r="K123" i="22" s="1"/>
  <c r="H123" i="22"/>
  <c r="H118" i="22"/>
  <c r="K24" i="21"/>
  <c r="K123" i="21" s="1"/>
  <c r="H123" i="21"/>
  <c r="H117" i="21"/>
  <c r="K117" i="21" s="1"/>
  <c r="K118" i="21"/>
  <c r="K73" i="21"/>
  <c r="K133" i="21" s="1"/>
  <c r="H133" i="21"/>
  <c r="K45" i="21"/>
  <c r="K128" i="21" s="1"/>
  <c r="H128" i="21"/>
  <c r="F138" i="5"/>
  <c r="F141" i="5" s="1"/>
  <c r="H65" i="5"/>
  <c r="G75" i="5" s="1"/>
  <c r="H74" i="5"/>
  <c r="H134" i="5" s="1"/>
  <c r="H37" i="5"/>
  <c r="G47" i="5" s="1"/>
  <c r="E129" i="5"/>
  <c r="F46" i="5"/>
  <c r="H31" i="5"/>
  <c r="G46" i="5" s="1"/>
  <c r="F125" i="5"/>
  <c r="H26" i="5"/>
  <c r="H125" i="5" s="1"/>
  <c r="G125" i="5"/>
  <c r="E124" i="5"/>
  <c r="E118" i="5" s="1"/>
  <c r="F25" i="5"/>
  <c r="H9" i="5"/>
  <c r="K24" i="20"/>
  <c r="K123" i="20" s="1"/>
  <c r="H123" i="20"/>
  <c r="K118" i="20"/>
  <c r="H117" i="20"/>
  <c r="K73" i="19"/>
  <c r="K133" i="19" s="1"/>
  <c r="K24" i="19"/>
  <c r="K123" i="19" s="1"/>
  <c r="H80" i="5"/>
  <c r="H103" i="5"/>
  <c r="F74" i="5"/>
  <c r="F134" i="5" s="1"/>
  <c r="H103" i="4"/>
  <c r="H112" i="4" s="1"/>
  <c r="H139" i="4" s="1"/>
  <c r="H65" i="4"/>
  <c r="G75" i="4" s="1"/>
  <c r="H52" i="4"/>
  <c r="G74" i="4" s="1"/>
  <c r="H31" i="4"/>
  <c r="G46" i="4" s="1"/>
  <c r="H37" i="4"/>
  <c r="G47" i="4" s="1"/>
  <c r="H9" i="4"/>
  <c r="G25" i="4" s="1"/>
  <c r="H16" i="4"/>
  <c r="G26" i="4" s="1"/>
  <c r="H80" i="4"/>
  <c r="F25" i="4"/>
  <c r="F124" i="4" s="1"/>
  <c r="K117" i="29" l="1"/>
  <c r="J32" i="15"/>
  <c r="K32" i="15" s="1"/>
  <c r="J22" i="15"/>
  <c r="K22" i="15" s="1"/>
  <c r="G112" i="4"/>
  <c r="G139" i="4" s="1"/>
  <c r="E117" i="5"/>
  <c r="F118" i="5"/>
  <c r="F117" i="5" s="1"/>
  <c r="E13" i="15"/>
  <c r="E16" i="15" s="1"/>
  <c r="G135" i="4"/>
  <c r="H75" i="4"/>
  <c r="H135" i="4" s="1"/>
  <c r="H74" i="4"/>
  <c r="G134" i="4"/>
  <c r="H15" i="15" s="1"/>
  <c r="J15" i="15" s="1"/>
  <c r="K15" i="15" s="1"/>
  <c r="G73" i="4"/>
  <c r="G133" i="4" s="1"/>
  <c r="F134" i="4"/>
  <c r="F73" i="4"/>
  <c r="F133" i="4" s="1"/>
  <c r="F8" i="15" s="1"/>
  <c r="G130" i="4"/>
  <c r="H47" i="4"/>
  <c r="H130" i="4" s="1"/>
  <c r="F45" i="4"/>
  <c r="F128" i="4" s="1"/>
  <c r="F7" i="15" s="1"/>
  <c r="F129" i="4"/>
  <c r="G45" i="4"/>
  <c r="G128" i="4" s="1"/>
  <c r="H7" i="15" s="1"/>
  <c r="G129" i="4"/>
  <c r="H14" i="15" s="1"/>
  <c r="H46" i="4"/>
  <c r="G125" i="4"/>
  <c r="G119" i="4"/>
  <c r="H119" i="4" s="1"/>
  <c r="K119" i="4" s="1"/>
  <c r="G118" i="4"/>
  <c r="G124" i="4"/>
  <c r="E117" i="4"/>
  <c r="F118" i="4"/>
  <c r="F117" i="4" s="1"/>
  <c r="F20" i="15" s="1"/>
  <c r="H117" i="23"/>
  <c r="K117" i="23" s="1"/>
  <c r="K118" i="23"/>
  <c r="H117" i="22"/>
  <c r="K117" i="22" s="1"/>
  <c r="K118" i="22"/>
  <c r="G135" i="5"/>
  <c r="H75" i="5"/>
  <c r="H135" i="5" s="1"/>
  <c r="G73" i="5"/>
  <c r="G133" i="5" s="1"/>
  <c r="H8" i="15" s="1"/>
  <c r="G130" i="5"/>
  <c r="H47" i="5"/>
  <c r="H130" i="5" s="1"/>
  <c r="G129" i="5"/>
  <c r="G45" i="5"/>
  <c r="G128" i="5" s="1"/>
  <c r="H46" i="5"/>
  <c r="F45" i="5"/>
  <c r="F128" i="5" s="1"/>
  <c r="F129" i="5"/>
  <c r="G25" i="5"/>
  <c r="G118" i="5" s="1"/>
  <c r="H25" i="5"/>
  <c r="F124" i="5"/>
  <c r="F24" i="5"/>
  <c r="F123" i="5" s="1"/>
  <c r="K117" i="20"/>
  <c r="K46" i="5"/>
  <c r="K129" i="5" s="1"/>
  <c r="G139" i="5"/>
  <c r="K26" i="5"/>
  <c r="K125" i="5" s="1"/>
  <c r="F73" i="5"/>
  <c r="F133" i="5" s="1"/>
  <c r="H26" i="4"/>
  <c r="H125" i="4" s="1"/>
  <c r="F24" i="4"/>
  <c r="F123" i="4" s="1"/>
  <c r="K46" i="4"/>
  <c r="K129" i="4" s="1"/>
  <c r="G24" i="4"/>
  <c r="G123" i="4" s="1"/>
  <c r="H25" i="4"/>
  <c r="H124" i="4" s="1"/>
  <c r="G111" i="4"/>
  <c r="H111" i="4"/>
  <c r="H138" i="4" s="1"/>
  <c r="H141" i="4" s="1"/>
  <c r="K112" i="4" l="1"/>
  <c r="K139" i="4" s="1"/>
  <c r="G138" i="4"/>
  <c r="G141" i="4" s="1"/>
  <c r="H9" i="15" s="1"/>
  <c r="G120" i="4"/>
  <c r="H120" i="4" s="1"/>
  <c r="K120" i="4" s="1"/>
  <c r="G117" i="5"/>
  <c r="H118" i="5"/>
  <c r="F6" i="15"/>
  <c r="H73" i="4"/>
  <c r="H133" i="4" s="1"/>
  <c r="H134" i="4"/>
  <c r="H45" i="4"/>
  <c r="H129" i="4"/>
  <c r="H118" i="4"/>
  <c r="G138" i="5"/>
  <c r="G141" i="5" s="1"/>
  <c r="H138" i="5"/>
  <c r="K75" i="5"/>
  <c r="K135" i="5" s="1"/>
  <c r="K47" i="5"/>
  <c r="K130" i="5" s="1"/>
  <c r="H45" i="5"/>
  <c r="H128" i="5" s="1"/>
  <c r="H129" i="5"/>
  <c r="F21" i="15"/>
  <c r="H124" i="5"/>
  <c r="H24" i="5"/>
  <c r="H123" i="5" s="1"/>
  <c r="G24" i="5"/>
  <c r="G123" i="5" s="1"/>
  <c r="H6" i="15" s="1"/>
  <c r="G124" i="5"/>
  <c r="K74" i="5"/>
  <c r="K134" i="5" s="1"/>
  <c r="H73" i="5"/>
  <c r="H133" i="5" s="1"/>
  <c r="K25" i="5"/>
  <c r="K124" i="5" s="1"/>
  <c r="K74" i="4"/>
  <c r="K134" i="4" s="1"/>
  <c r="K75" i="4"/>
  <c r="K135" i="4" s="1"/>
  <c r="K47" i="4"/>
  <c r="K130" i="4" s="1"/>
  <c r="K111" i="4"/>
  <c r="K138" i="4" s="1"/>
  <c r="K26" i="4"/>
  <c r="K125" i="4" s="1"/>
  <c r="K25" i="4"/>
  <c r="K124" i="4" s="1"/>
  <c r="H24" i="4"/>
  <c r="H123" i="4" s="1"/>
  <c r="G117" i="4" l="1"/>
  <c r="H20" i="15" s="1"/>
  <c r="H13" i="15"/>
  <c r="H16" i="15" s="1"/>
  <c r="K118" i="5"/>
  <c r="H117" i="5"/>
  <c r="K117" i="5" s="1"/>
  <c r="H128" i="4"/>
  <c r="K45" i="4"/>
  <c r="K128" i="4" s="1"/>
  <c r="K118" i="4"/>
  <c r="H117" i="4"/>
  <c r="K139" i="5"/>
  <c r="H139" i="5"/>
  <c r="H141" i="5" s="1"/>
  <c r="K138" i="5"/>
  <c r="K45" i="5"/>
  <c r="K128" i="5" s="1"/>
  <c r="H21" i="15"/>
  <c r="J21" i="15"/>
  <c r="K24" i="5"/>
  <c r="K123" i="5" s="1"/>
  <c r="K73" i="5"/>
  <c r="K133" i="5" s="1"/>
  <c r="K24" i="4"/>
  <c r="K123" i="4" s="1"/>
  <c r="K73" i="4"/>
  <c r="K133" i="4" s="1"/>
  <c r="K117" i="4" l="1"/>
  <c r="J20" i="15"/>
  <c r="K20" i="15" s="1"/>
  <c r="K21" i="15"/>
  <c r="J9" i="15" l="1"/>
  <c r="K9" i="15" s="1"/>
  <c r="F14" i="15"/>
  <c r="J7" i="15"/>
  <c r="K7" i="15" s="1"/>
  <c r="J8" i="15"/>
  <c r="K8" i="15" s="1"/>
  <c r="F13" i="15"/>
  <c r="F16" i="15" l="1"/>
  <c r="J16" i="15" s="1"/>
  <c r="K16" i="15" s="1"/>
  <c r="J14" i="15"/>
  <c r="K14" i="15" s="1"/>
  <c r="F10" i="15"/>
  <c r="J13" i="15"/>
  <c r="K13" i="15" s="1"/>
  <c r="J6" i="15" l="1"/>
  <c r="H10" i="15"/>
  <c r="K6" i="15" l="1"/>
  <c r="J10" i="15"/>
  <c r="K10" i="1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<sst xmlns="http://schemas.openxmlformats.org/spreadsheetml/2006/main" count="2042" uniqueCount="110">
  <si>
    <t>QTY</t>
  </si>
  <si>
    <t>TOTAL</t>
  </si>
  <si>
    <t>SELL</t>
  </si>
  <si>
    <t>HOURS</t>
  </si>
  <si>
    <t>COST</t>
  </si>
  <si>
    <t>Lodging</t>
  </si>
  <si>
    <t>Meals</t>
  </si>
  <si>
    <t>Rental Car</t>
  </si>
  <si>
    <t>Airfare</t>
  </si>
  <si>
    <t>Misc.</t>
  </si>
  <si>
    <t>Vendor/Parts/Equipment #1</t>
  </si>
  <si>
    <t>Vendor/Parts/Equipment #2</t>
  </si>
  <si>
    <t>Vendor/Parts/Equipment #3</t>
  </si>
  <si>
    <t>Vendor/Parts/Equipment #4</t>
  </si>
  <si>
    <t>Vendor/Parts/Equipment #5</t>
  </si>
  <si>
    <t>Vendor/Parts/Equipment #6</t>
  </si>
  <si>
    <t>Vendor/Parts/Equipment #7</t>
  </si>
  <si>
    <t>Vendor/Parts/Equipment #8</t>
  </si>
  <si>
    <t>Vendor/Parts/Equipment #9</t>
  </si>
  <si>
    <t>Vendor/Parts/Equipment #10</t>
  </si>
  <si>
    <t>Vendor/Parts/Equipment #11</t>
  </si>
  <si>
    <t>Vendor/Parts/Equipment #12</t>
  </si>
  <si>
    <t>Vendor/Parts/Equipment #13</t>
  </si>
  <si>
    <t>Vendor/Parts/Equipment #14</t>
  </si>
  <si>
    <t>Vendor/Parts/Equipment #15</t>
  </si>
  <si>
    <t>MARK-UP   (%)</t>
  </si>
  <si>
    <t>Vendor/Parts/Equipment #16</t>
  </si>
  <si>
    <t>Vendor/Parts/Equipment #17</t>
  </si>
  <si>
    <t>Vendor/Parts/Equipment #18</t>
  </si>
  <si>
    <t>Vendor/Parts/Equipment #19</t>
  </si>
  <si>
    <t>Vendor/Parts/Equipment #20</t>
  </si>
  <si>
    <t xml:space="preserve"> TOTAL</t>
  </si>
  <si>
    <t>Site Manager (Straight Time)</t>
  </si>
  <si>
    <t>Site Foreman (Straight Time)</t>
  </si>
  <si>
    <t>Site General Labor (Straight Time)</t>
  </si>
  <si>
    <t>Site Manager (Over 8 Hours &amp; Saturday)</t>
  </si>
  <si>
    <t>Site General Labor (Over 8 Hours &amp; Saturday)</t>
  </si>
  <si>
    <t>Site Foreman (Over 8 Hours &amp; Saturday)</t>
  </si>
  <si>
    <t>Site Manager (Sunday &amp; Holiday)</t>
  </si>
  <si>
    <t>Site Foreman (Sunday &amp; Holiday)</t>
  </si>
  <si>
    <t>Site General Labor (Sunday &amp; Holiday)</t>
  </si>
  <si>
    <t>MARK-UP  (%)</t>
  </si>
  <si>
    <t>VENDOR / PARTS / EQUIPMENT</t>
  </si>
  <si>
    <t>Contractors / Consultants</t>
  </si>
  <si>
    <t>CONTRACTORS / CONSULTANTS</t>
  </si>
  <si>
    <t>Calculated Automatically - Do NOT Edit this Tab</t>
  </si>
  <si>
    <t>$ Profit</t>
  </si>
  <si>
    <t>% Profit</t>
  </si>
  <si>
    <t>PROJECT TOTAL</t>
  </si>
  <si>
    <t>Cost Rate</t>
  </si>
  <si>
    <t>Hours</t>
  </si>
  <si>
    <t>SELL PRICE</t>
  </si>
  <si>
    <t>DO NOT HIDE OR DELETE COLUMNS</t>
  </si>
  <si>
    <t>DO NOT ADD ADDITIONAL ROWS</t>
  </si>
  <si>
    <t>Enter Client Name Here</t>
  </si>
  <si>
    <t>PROJECT SUMMARY</t>
  </si>
  <si>
    <t>Project Manager</t>
  </si>
  <si>
    <t>Project Engineer</t>
  </si>
  <si>
    <t>Project Administrator (PMA)</t>
  </si>
  <si>
    <t>TRAVEL - Engineering</t>
  </si>
  <si>
    <r>
      <t xml:space="preserve">NEW PROJECT </t>
    </r>
    <r>
      <rPr>
        <sz val="12"/>
        <rFont val="Verdana"/>
        <family val="2"/>
      </rPr>
      <t>INTERNAL BUDGETING (Standard Rates)</t>
    </r>
  </si>
  <si>
    <t>Onsite 3D Laser Scanning</t>
  </si>
  <si>
    <t>Post-Scan Data Processing &amp; Deliverable Prep (Engineer)</t>
  </si>
  <si>
    <t>ENGINEERING SERVICES LABOR</t>
  </si>
  <si>
    <t>SCANNING SERVICES LABOR</t>
  </si>
  <si>
    <t>PROFIT</t>
  </si>
  <si>
    <t>ENGINEERING SERVICES SUMMARY</t>
  </si>
  <si>
    <t>SCANNING SUMMARY</t>
  </si>
  <si>
    <t>TOTAL PROJECT LABOR</t>
  </si>
  <si>
    <t>TOTAL PROJECT EXPENSES</t>
  </si>
  <si>
    <t>TOTAL PROJECT EQUIPMENT &amp; CONTRACTORS</t>
  </si>
  <si>
    <t>TOTAL PROJECT</t>
  </si>
  <si>
    <t>Enter Project ID &amp; Description Here</t>
  </si>
  <si>
    <t>FILL IN YELLOW CELLS ONLY!</t>
  </si>
  <si>
    <t>ENGINEERING SERVICES BUDGET</t>
  </si>
  <si>
    <t>SCANNING SERVICES BUDGET</t>
  </si>
  <si>
    <t>SUMMARY</t>
  </si>
  <si>
    <r>
      <t xml:space="preserve">NEW INVOICE GROUP </t>
    </r>
    <r>
      <rPr>
        <sz val="12"/>
        <rFont val="Verdana"/>
        <family val="2"/>
      </rPr>
      <t>INTERNAL BUDGETING (Standard Rates)</t>
    </r>
  </si>
  <si>
    <t>EQUIPMENT/VENDORS/CONTRACTORS</t>
  </si>
  <si>
    <t>Enter Date Here</t>
  </si>
  <si>
    <t>Enter Created By Name Here</t>
  </si>
  <si>
    <t>SITE SERVICES / F&amp;I EXPENSES</t>
  </si>
  <si>
    <t>SITE SERVICES / F&amp;I BUDGET</t>
  </si>
  <si>
    <t>SITE SERVICES / F&amp;I LABOR</t>
  </si>
  <si>
    <t>SITE SERVICES / F&amp;I SUMMARY</t>
  </si>
  <si>
    <t>SCANNING SERVICES EXPENSES</t>
  </si>
  <si>
    <t>ENGINEERING SERVICES EXPENSES</t>
  </si>
  <si>
    <t>STANDARD    RATE</t>
  </si>
  <si>
    <t>UNHIDE ROWS 106 through 108 for additional contractor lines.</t>
  </si>
  <si>
    <t>UNHIDE ROWS 85 through 100 for additional vendor lines.</t>
  </si>
  <si>
    <t>ENGINEERING SERVICES</t>
  </si>
  <si>
    <t>SCANNING SERVICES</t>
  </si>
  <si>
    <t>SITE SERVICES / F&amp;I</t>
  </si>
  <si>
    <t>EQUIPMENT / VENDORS / CONTRACTORS</t>
  </si>
  <si>
    <t>TRAVEL - Scanning</t>
  </si>
  <si>
    <t>TRAVEL - Site Services / F&amp;I</t>
  </si>
  <si>
    <t>TOTAL PROJECT HOURS</t>
  </si>
  <si>
    <t>01 Enter Invoice Group Description Here</t>
  </si>
  <si>
    <t>PROJECT TRACKING</t>
  </si>
  <si>
    <t>02 Enter Invoice Group Description Here</t>
  </si>
  <si>
    <t>03 Enter Invoice Group Description Here</t>
  </si>
  <si>
    <t>04 Enter Invoice Group Description Here</t>
  </si>
  <si>
    <t>10 Enter Invoice Group Description Here</t>
  </si>
  <si>
    <t>09 Enter Invoice Group Description Here</t>
  </si>
  <si>
    <t>08 Enter Invoice Group Description Here</t>
  </si>
  <si>
    <t>07 Enter Invoice Group Description Here</t>
  </si>
  <si>
    <t>05 Enter Invoice Group Description Here</t>
  </si>
  <si>
    <t>06 Enter Invoice Group Description Here</t>
  </si>
  <si>
    <t>12 Enter Invoice Group Description Here</t>
  </si>
  <si>
    <t>11 Enter Invoice Group Description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</si>
</sst>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0.0%"/>
    <numFmt numFmtId="166" formatCode="mm/dd/yy;@"/>
  </numFmts>
  <fonts count="17" x14ac:knownFonts="1">
    <font>
      <sz val="10"/>
      <name val="Arial"/>
    </font>
    <font>
      <b/>
      <sz val="9"/>
      <name val="Verdana"/>
      <family val="2"/>
    </font>
    <font>
      <u/>
      <sz val="8"/>
      <color theme="10"/>
      <name val="Arial"/>
      <family val="2"/>
    </font>
    <font>
      <b/>
      <sz val="10"/>
      <name val="Verdana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Verdana"/>
      <family val="2"/>
    </font>
    <font>
      <sz val="12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theme="0"/>
      <name val="Verdana"/>
      <family val="2"/>
    </font>
    <font>
      <i/>
      <sz val="8"/>
      <name val="Verdana"/>
      <family val="2"/>
    </font>
    <font>
      <sz val="8"/>
      <color theme="0"/>
      <name val="Verdana"/>
      <family val="2"/>
    </font>
    <font>
      <b/>
      <i/>
      <sz val="8"/>
      <color theme="0"/>
      <name val="Verdana"/>
      <family val="2"/>
    </font>
    <font>
      <b/>
      <sz val="11"/>
      <name val="Verdana"/>
      <family val="2"/>
    </font>
    <font>
      <b/>
      <u/>
      <sz val="8"/>
      <name val="Verdana"/>
      <family val="2"/>
    </font>
    <font>
      <b/>
      <i/>
      <sz val="9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EB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66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CC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4" fillId="0" borderId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263">
    <xf numFmtId="0" fontId="0" fillId="0" borderId="0" xfId="0"/>
    <xf numFmtId="0" fontId="9" fillId="0" borderId="0" xfId="0" applyFont="1"/>
    <xf numFmtId="0" fontId="9" fillId="0" borderId="0" xfId="0" applyFont="1" applyAlignment="1">
      <alignment vertical="center"/>
    </xf>
    <xf numFmtId="0" fontId="8" fillId="0" borderId="0" xfId="0" applyFont="1"/>
    <xf numFmtId="0" fontId="9" fillId="0" borderId="0" xfId="0" applyFont="1" applyAlignment="1">
      <alignment wrapText="1"/>
    </xf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 wrapText="1"/>
    </xf>
    <xf numFmtId="0" fontId="8" fillId="3" borderId="0" xfId="0" applyFont="1" applyFill="1" applyAlignment="1">
      <alignment vertical="center" wrapText="1"/>
    </xf>
    <xf numFmtId="40" fontId="9" fillId="0" borderId="3" xfId="0" applyNumberFormat="1" applyFont="1" applyBorder="1" applyAlignment="1">
      <alignment horizontal="center" vertical="center"/>
    </xf>
    <xf numFmtId="9" fontId="9" fillId="3" borderId="3" xfId="4" applyFont="1" applyFill="1" applyBorder="1" applyAlignment="1">
      <alignment horizontal="center" vertical="center"/>
    </xf>
    <xf numFmtId="4" fontId="9" fillId="0" borderId="3" xfId="3" applyNumberFormat="1" applyFont="1" applyBorder="1" applyAlignment="1">
      <alignment horizontal="center" vertical="center"/>
    </xf>
    <xf numFmtId="0" fontId="8" fillId="0" borderId="0" xfId="0" applyFont="1" applyAlignment="1">
      <alignment vertical="top" wrapText="1"/>
    </xf>
    <xf numFmtId="40" fontId="9" fillId="0" borderId="0" xfId="0" applyNumberFormat="1" applyFont="1" applyAlignment="1">
      <alignment horizontal="center" vertical="center"/>
    </xf>
    <xf numFmtId="8" fontId="9" fillId="0" borderId="0" xfId="0" applyNumberFormat="1" applyFont="1"/>
    <xf numFmtId="40" fontId="9" fillId="0" borderId="0" xfId="0" applyNumberFormat="1" applyFont="1"/>
    <xf numFmtId="0" fontId="9" fillId="0" borderId="0" xfId="0" applyFont="1" applyAlignment="1">
      <alignment horizontal="center"/>
    </xf>
    <xf numFmtId="9" fontId="9" fillId="3" borderId="3" xfId="0" applyNumberFormat="1" applyFont="1" applyFill="1" applyBorder="1" applyAlignment="1">
      <alignment horizontal="center" vertical="center"/>
    </xf>
    <xf numFmtId="9" fontId="9" fillId="0" borderId="3" xfId="4" applyFont="1" applyBorder="1" applyAlignment="1">
      <alignment horizontal="center" vertical="center"/>
    </xf>
    <xf numFmtId="40" fontId="9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8" fillId="3" borderId="0" xfId="0" applyFont="1" applyFill="1" applyAlignment="1">
      <alignment horizontal="left" vertical="center"/>
    </xf>
    <xf numFmtId="0" fontId="9" fillId="0" borderId="10" xfId="0" applyFont="1" applyBorder="1"/>
    <xf numFmtId="0" fontId="12" fillId="0" borderId="0" xfId="0" applyFont="1"/>
    <xf numFmtId="0" fontId="9" fillId="0" borderId="10" xfId="0" applyFont="1" applyBorder="1" applyAlignment="1">
      <alignment vertical="center"/>
    </xf>
    <xf numFmtId="4" fontId="9" fillId="0" borderId="15" xfId="0" applyNumberFormat="1" applyFont="1" applyBorder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4" fontId="9" fillId="0" borderId="3" xfId="0" applyNumberFormat="1" applyFont="1" applyBorder="1" applyAlignment="1">
      <alignment horizontal="left" vertical="center" indent="1"/>
    </xf>
    <xf numFmtId="40" fontId="8" fillId="5" borderId="3" xfId="0" applyNumberFormat="1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164" fontId="9" fillId="0" borderId="3" xfId="0" applyNumberFormat="1" applyFont="1" applyBorder="1" applyAlignment="1">
      <alignment horizontal="center" vertical="center"/>
    </xf>
    <xf numFmtId="164" fontId="8" fillId="0" borderId="3" xfId="0" applyNumberFormat="1" applyFont="1" applyBorder="1" applyAlignment="1">
      <alignment horizontal="center" vertical="center"/>
    </xf>
    <xf numFmtId="40" fontId="8" fillId="0" borderId="3" xfId="0" applyNumberFormat="1" applyFont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40" fontId="8" fillId="7" borderId="3" xfId="0" applyNumberFormat="1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/>
    </xf>
    <xf numFmtId="40" fontId="8" fillId="8" borderId="3" xfId="0" applyNumberFormat="1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center" vertical="center" wrapText="1"/>
    </xf>
    <xf numFmtId="40" fontId="8" fillId="9" borderId="3" xfId="0" applyNumberFormat="1" applyFont="1" applyFill="1" applyBorder="1" applyAlignment="1">
      <alignment horizontal="center" vertical="center"/>
    </xf>
    <xf numFmtId="0" fontId="8" fillId="9" borderId="3" xfId="0" applyFont="1" applyFill="1" applyBorder="1" applyAlignment="1">
      <alignment horizontal="center" vertical="center"/>
    </xf>
    <xf numFmtId="0" fontId="8" fillId="10" borderId="3" xfId="0" applyFont="1" applyFill="1" applyBorder="1" applyAlignment="1">
      <alignment horizontal="center" vertical="center"/>
    </xf>
    <xf numFmtId="0" fontId="8" fillId="10" borderId="3" xfId="0" applyFont="1" applyFill="1" applyBorder="1" applyAlignment="1">
      <alignment horizontal="center" vertical="center" wrapText="1"/>
    </xf>
    <xf numFmtId="40" fontId="8" fillId="10" borderId="3" xfId="0" applyNumberFormat="1" applyFont="1" applyFill="1" applyBorder="1" applyAlignment="1">
      <alignment horizontal="center" vertical="center"/>
    </xf>
    <xf numFmtId="0" fontId="8" fillId="9" borderId="0" xfId="0" applyFont="1" applyFill="1" applyAlignment="1">
      <alignment vertical="center" wrapText="1"/>
    </xf>
    <xf numFmtId="0" fontId="9" fillId="9" borderId="0" xfId="0" applyFont="1" applyFill="1"/>
    <xf numFmtId="40" fontId="9" fillId="8" borderId="3" xfId="0" applyNumberFormat="1" applyFont="1" applyFill="1" applyBorder="1" applyAlignment="1">
      <alignment vertical="center"/>
    </xf>
    <xf numFmtId="40" fontId="9" fillId="0" borderId="3" xfId="0" applyNumberFormat="1" applyFont="1" applyBorder="1" applyAlignment="1">
      <alignment horizontal="right" vertical="center"/>
    </xf>
    <xf numFmtId="40" fontId="8" fillId="7" borderId="3" xfId="0" applyNumberFormat="1" applyFont="1" applyFill="1" applyBorder="1" applyAlignment="1">
      <alignment horizontal="right" vertical="center"/>
    </xf>
    <xf numFmtId="0" fontId="8" fillId="5" borderId="3" xfId="0" applyFont="1" applyFill="1" applyBorder="1" applyAlignment="1">
      <alignment horizontal="right" vertical="center" wrapText="1" indent="1"/>
    </xf>
    <xf numFmtId="40" fontId="8" fillId="5" borderId="3" xfId="0" applyNumberFormat="1" applyFont="1" applyFill="1" applyBorder="1" applyAlignment="1">
      <alignment vertical="center"/>
    </xf>
    <xf numFmtId="40" fontId="8" fillId="0" borderId="3" xfId="0" applyNumberFormat="1" applyFont="1" applyBorder="1" applyAlignment="1">
      <alignment horizontal="right" vertical="center"/>
    </xf>
    <xf numFmtId="0" fontId="10" fillId="2" borderId="3" xfId="0" applyFont="1" applyFill="1" applyBorder="1" applyAlignment="1">
      <alignment horizontal="right" vertical="center" wrapText="1" indent="1"/>
    </xf>
    <xf numFmtId="40" fontId="10" fillId="2" borderId="3" xfId="0" applyNumberFormat="1" applyFont="1" applyFill="1" applyBorder="1" applyAlignment="1">
      <alignment horizontal="center" vertical="center"/>
    </xf>
    <xf numFmtId="40" fontId="10" fillId="2" borderId="3" xfId="0" applyNumberFormat="1" applyFont="1" applyFill="1" applyBorder="1" applyAlignment="1">
      <alignment horizontal="right" vertical="center"/>
    </xf>
    <xf numFmtId="40" fontId="10" fillId="2" borderId="3" xfId="0" applyNumberFormat="1" applyFont="1" applyFill="1" applyBorder="1" applyAlignment="1">
      <alignment vertical="center"/>
    </xf>
    <xf numFmtId="40" fontId="9" fillId="0" borderId="3" xfId="0" applyNumberFormat="1" applyFont="1" applyBorder="1" applyAlignment="1">
      <alignment vertical="center"/>
    </xf>
    <xf numFmtId="40" fontId="8" fillId="0" borderId="3" xfId="0" applyNumberFormat="1" applyFont="1" applyBorder="1" applyAlignment="1">
      <alignment vertical="center"/>
    </xf>
    <xf numFmtId="164" fontId="8" fillId="0" borderId="3" xfId="3" applyNumberFormat="1" applyFont="1" applyFill="1" applyBorder="1" applyAlignment="1">
      <alignment horizontal="center" vertical="center"/>
    </xf>
    <xf numFmtId="40" fontId="8" fillId="9" borderId="3" xfId="0" applyNumberFormat="1" applyFont="1" applyFill="1" applyBorder="1" applyAlignment="1">
      <alignment horizontal="right" vertical="center"/>
    </xf>
    <xf numFmtId="40" fontId="8" fillId="10" borderId="3" xfId="0" applyNumberFormat="1" applyFont="1" applyFill="1" applyBorder="1" applyAlignment="1">
      <alignment horizontal="right" vertical="center"/>
    </xf>
    <xf numFmtId="40" fontId="8" fillId="5" borderId="3" xfId="0" applyNumberFormat="1" applyFont="1" applyFill="1" applyBorder="1" applyAlignment="1">
      <alignment horizontal="right" vertical="center"/>
    </xf>
    <xf numFmtId="40" fontId="8" fillId="7" borderId="3" xfId="0" applyNumberFormat="1" applyFont="1" applyFill="1" applyBorder="1" applyAlignment="1">
      <alignment horizontal="right" vertical="center" indent="1"/>
    </xf>
    <xf numFmtId="40" fontId="9" fillId="7" borderId="3" xfId="0" applyNumberFormat="1" applyFont="1" applyFill="1" applyBorder="1" applyAlignment="1">
      <alignment vertical="center"/>
    </xf>
    <xf numFmtId="40" fontId="8" fillId="8" borderId="3" xfId="0" applyNumberFormat="1" applyFont="1" applyFill="1" applyBorder="1" applyAlignment="1">
      <alignment horizontal="right" vertical="center"/>
    </xf>
    <xf numFmtId="40" fontId="11" fillId="0" borderId="3" xfId="0" applyNumberFormat="1" applyFont="1" applyBorder="1" applyAlignment="1">
      <alignment horizontal="center" vertical="center"/>
    </xf>
    <xf numFmtId="0" fontId="10" fillId="2" borderId="3" xfId="0" applyFont="1" applyFill="1" applyBorder="1" applyAlignment="1">
      <alignment vertical="center"/>
    </xf>
    <xf numFmtId="40" fontId="9" fillId="5" borderId="3" xfId="0" applyNumberFormat="1" applyFont="1" applyFill="1" applyBorder="1" applyAlignment="1">
      <alignment vertical="center"/>
    </xf>
    <xf numFmtId="0" fontId="9" fillId="0" borderId="16" xfId="0" applyFont="1" applyBorder="1" applyAlignment="1">
      <alignment vertical="center"/>
    </xf>
    <xf numFmtId="40" fontId="9" fillId="0" borderId="10" xfId="0" applyNumberFormat="1" applyFont="1" applyBorder="1"/>
    <xf numFmtId="40" fontId="8" fillId="5" borderId="3" xfId="0" applyNumberFormat="1" applyFont="1" applyFill="1" applyBorder="1" applyAlignment="1">
      <alignment horizontal="right" vertical="center" wrapText="1" indent="1"/>
    </xf>
    <xf numFmtId="40" fontId="9" fillId="0" borderId="3" xfId="0" applyNumberFormat="1" applyFont="1" applyBorder="1" applyAlignment="1">
      <alignment horizontal="right" vertical="center" indent="1"/>
    </xf>
    <xf numFmtId="0" fontId="9" fillId="10" borderId="0" xfId="0" applyFont="1" applyFill="1"/>
    <xf numFmtId="0" fontId="9" fillId="0" borderId="14" xfId="0" applyFont="1" applyBorder="1"/>
    <xf numFmtId="0" fontId="9" fillId="0" borderId="15" xfId="0" applyFont="1" applyBorder="1" applyAlignment="1">
      <alignment vertical="center"/>
    </xf>
    <xf numFmtId="0" fontId="9" fillId="0" borderId="15" xfId="0" applyFont="1" applyBorder="1" applyAlignment="1">
      <alignment wrapText="1"/>
    </xf>
    <xf numFmtId="0" fontId="9" fillId="0" borderId="15" xfId="0" applyFont="1" applyBorder="1" applyAlignment="1">
      <alignment horizontal="left" wrapText="1"/>
    </xf>
    <xf numFmtId="0" fontId="9" fillId="0" borderId="15" xfId="0" applyFont="1" applyBorder="1" applyAlignment="1">
      <alignment horizontal="center" wrapText="1"/>
    </xf>
    <xf numFmtId="40" fontId="9" fillId="0" borderId="15" xfId="0" applyNumberFormat="1" applyFont="1" applyBorder="1" applyAlignment="1">
      <alignment horizontal="right" vertical="center"/>
    </xf>
    <xf numFmtId="0" fontId="9" fillId="0" borderId="25" xfId="0" applyFont="1" applyBorder="1"/>
    <xf numFmtId="0" fontId="9" fillId="0" borderId="16" xfId="0" applyFont="1" applyBorder="1"/>
    <xf numFmtId="0" fontId="9" fillId="0" borderId="17" xfId="0" applyFont="1" applyBorder="1"/>
    <xf numFmtId="0" fontId="9" fillId="0" borderId="17" xfId="0" applyFont="1" applyBorder="1" applyAlignment="1">
      <alignment vertical="center"/>
    </xf>
    <xf numFmtId="0" fontId="8" fillId="0" borderId="16" xfId="0" applyFont="1" applyBorder="1"/>
    <xf numFmtId="0" fontId="9" fillId="0" borderId="26" xfId="0" applyFont="1" applyBorder="1"/>
    <xf numFmtId="0" fontId="9" fillId="0" borderId="27" xfId="0" applyFont="1" applyBorder="1"/>
    <xf numFmtId="0" fontId="12" fillId="0" borderId="17" xfId="0" applyFont="1" applyBorder="1"/>
    <xf numFmtId="0" fontId="9" fillId="0" borderId="10" xfId="0" applyFont="1" applyBorder="1" applyAlignment="1">
      <alignment horizontal="center" vertical="center"/>
    </xf>
    <xf numFmtId="40" fontId="9" fillId="0" borderId="10" xfId="0" applyNumberFormat="1" applyFont="1" applyBorder="1" applyAlignment="1">
      <alignment horizontal="right" vertical="center"/>
    </xf>
    <xf numFmtId="0" fontId="9" fillId="0" borderId="10" xfId="0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165" fontId="8" fillId="5" borderId="3" xfId="0" applyNumberFormat="1" applyFont="1" applyFill="1" applyBorder="1" applyAlignment="1">
      <alignment horizontal="center" vertical="center" wrapText="1"/>
    </xf>
    <xf numFmtId="165" fontId="9" fillId="0" borderId="3" xfId="0" applyNumberFormat="1" applyFont="1" applyBorder="1" applyAlignment="1">
      <alignment horizontal="center" vertical="center"/>
    </xf>
    <xf numFmtId="165" fontId="8" fillId="7" borderId="3" xfId="0" applyNumberFormat="1" applyFont="1" applyFill="1" applyBorder="1" applyAlignment="1">
      <alignment horizontal="center" vertical="center" wrapText="1"/>
    </xf>
    <xf numFmtId="165" fontId="8" fillId="7" borderId="3" xfId="0" applyNumberFormat="1" applyFont="1" applyFill="1" applyBorder="1" applyAlignment="1">
      <alignment horizontal="center" vertical="center"/>
    </xf>
    <xf numFmtId="165" fontId="8" fillId="8" borderId="3" xfId="0" applyNumberFormat="1" applyFont="1" applyFill="1" applyBorder="1" applyAlignment="1">
      <alignment horizontal="center" vertical="center" wrapText="1"/>
    </xf>
    <xf numFmtId="165" fontId="8" fillId="8" borderId="3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65" fontId="8" fillId="10" borderId="3" xfId="0" applyNumberFormat="1" applyFont="1" applyFill="1" applyBorder="1" applyAlignment="1">
      <alignment horizontal="center" vertical="center" wrapText="1"/>
    </xf>
    <xf numFmtId="165" fontId="8" fillId="9" borderId="3" xfId="0" applyNumberFormat="1" applyFont="1" applyFill="1" applyBorder="1" applyAlignment="1">
      <alignment horizontal="center" vertical="center"/>
    </xf>
    <xf numFmtId="165" fontId="8" fillId="10" borderId="3" xfId="0" applyNumberFormat="1" applyFont="1" applyFill="1" applyBorder="1" applyAlignment="1">
      <alignment horizontal="center" vertical="center"/>
    </xf>
    <xf numFmtId="165" fontId="10" fillId="2" borderId="3" xfId="0" applyNumberFormat="1" applyFont="1" applyFill="1" applyBorder="1" applyAlignment="1">
      <alignment horizontal="center" vertical="center" wrapText="1"/>
    </xf>
    <xf numFmtId="165" fontId="10" fillId="2" borderId="3" xfId="0" applyNumberFormat="1" applyFont="1" applyFill="1" applyBorder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165" fontId="8" fillId="0" borderId="3" xfId="0" applyNumberFormat="1" applyFont="1" applyBorder="1" applyAlignment="1">
      <alignment horizontal="center" vertical="center"/>
    </xf>
    <xf numFmtId="0" fontId="8" fillId="9" borderId="0" xfId="0" applyFont="1" applyFill="1" applyAlignment="1">
      <alignment horizontal="left" vertical="center"/>
    </xf>
    <xf numFmtId="0" fontId="8" fillId="10" borderId="0" xfId="0" applyFont="1" applyFill="1" applyAlignment="1">
      <alignment horizontal="left" vertical="center"/>
    </xf>
    <xf numFmtId="0" fontId="9" fillId="0" borderId="28" xfId="0" applyFont="1" applyBorder="1"/>
    <xf numFmtId="0" fontId="9" fillId="0" borderId="28" xfId="0" applyFont="1" applyBorder="1" applyAlignment="1">
      <alignment vertical="center"/>
    </xf>
    <xf numFmtId="40" fontId="8" fillId="10" borderId="3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40" fontId="9" fillId="0" borderId="28" xfId="0" applyNumberFormat="1" applyFont="1" applyBorder="1"/>
    <xf numFmtId="0" fontId="9" fillId="2" borderId="0" xfId="0" applyFont="1" applyFill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right" indent="1"/>
    </xf>
    <xf numFmtId="0" fontId="10" fillId="0" borderId="0" xfId="0" applyFont="1" applyAlignment="1">
      <alignment horizontal="center" vertical="center" wrapText="1"/>
    </xf>
    <xf numFmtId="0" fontId="9" fillId="2" borderId="0" xfId="0" applyFont="1" applyFill="1" applyAlignment="1">
      <alignment wrapText="1"/>
    </xf>
    <xf numFmtId="40" fontId="9" fillId="0" borderId="6" xfId="0" applyNumberFormat="1" applyFont="1" applyBorder="1" applyAlignment="1">
      <alignment horizontal="right" vertical="center"/>
    </xf>
    <xf numFmtId="40" fontId="8" fillId="0" borderId="9" xfId="0" applyNumberFormat="1" applyFont="1" applyBorder="1" applyAlignment="1">
      <alignment horizontal="right" vertical="center"/>
    </xf>
    <xf numFmtId="40" fontId="8" fillId="0" borderId="0" xfId="0" applyNumberFormat="1" applyFont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6" fontId="9" fillId="0" borderId="3" xfId="0" applyNumberFormat="1" applyFont="1" applyBorder="1" applyAlignment="1">
      <alignment horizontal="center" vertical="center"/>
    </xf>
    <xf numFmtId="10" fontId="9" fillId="0" borderId="3" xfId="0" applyNumberFormat="1" applyFont="1" applyBorder="1" applyAlignment="1">
      <alignment horizontal="center" vertical="center"/>
    </xf>
    <xf numFmtId="6" fontId="9" fillId="0" borderId="6" xfId="0" applyNumberFormat="1" applyFont="1" applyBorder="1" applyAlignment="1">
      <alignment horizontal="center" vertical="center"/>
    </xf>
    <xf numFmtId="40" fontId="9" fillId="0" borderId="6" xfId="0" applyNumberFormat="1" applyFont="1" applyBorder="1" applyAlignment="1">
      <alignment horizontal="center" vertical="center"/>
    </xf>
    <xf numFmtId="10" fontId="9" fillId="0" borderId="6" xfId="0" applyNumberFormat="1" applyFont="1" applyBorder="1" applyAlignment="1">
      <alignment horizontal="center" vertical="center"/>
    </xf>
    <xf numFmtId="10" fontId="9" fillId="0" borderId="0" xfId="0" applyNumberFormat="1" applyFont="1" applyAlignment="1" applyProtection="1">
      <alignment horizontal="center" vertical="center"/>
      <protection locked="0"/>
    </xf>
    <xf numFmtId="49" fontId="9" fillId="0" borderId="0" xfId="0" applyNumberFormat="1" applyFont="1" applyAlignment="1">
      <alignment vertical="center"/>
    </xf>
    <xf numFmtId="0" fontId="10" fillId="3" borderId="0" xfId="0" applyFont="1" applyFill="1" applyAlignment="1">
      <alignment horizontal="left" vertical="center"/>
    </xf>
    <xf numFmtId="40" fontId="8" fillId="0" borderId="9" xfId="0" applyNumberFormat="1" applyFont="1" applyBorder="1" applyAlignment="1">
      <alignment horizontal="center" vertical="center"/>
    </xf>
    <xf numFmtId="10" fontId="8" fillId="0" borderId="9" xfId="0" applyNumberFormat="1" applyFont="1" applyBorder="1" applyAlignment="1">
      <alignment horizontal="center" vertical="center"/>
    </xf>
    <xf numFmtId="40" fontId="9" fillId="0" borderId="0" xfId="0" applyNumberFormat="1" applyFont="1" applyAlignment="1">
      <alignment horizontal="right"/>
    </xf>
    <xf numFmtId="40" fontId="8" fillId="0" borderId="0" xfId="0" applyNumberFormat="1" applyFont="1" applyAlignment="1">
      <alignment horizontal="right"/>
    </xf>
    <xf numFmtId="40" fontId="8" fillId="0" borderId="0" xfId="0" applyNumberFormat="1" applyFont="1" applyAlignment="1">
      <alignment horizontal="right" vertical="center"/>
    </xf>
    <xf numFmtId="40" fontId="9" fillId="0" borderId="10" xfId="0" applyNumberFormat="1" applyFont="1" applyBorder="1" applyAlignment="1">
      <alignment horizontal="right"/>
    </xf>
    <xf numFmtId="0" fontId="10" fillId="11" borderId="3" xfId="0" applyFont="1" applyFill="1" applyBorder="1" applyAlignment="1">
      <alignment horizontal="center" vertical="center"/>
    </xf>
    <xf numFmtId="40" fontId="10" fillId="11" borderId="3" xfId="0" applyNumberFormat="1" applyFont="1" applyFill="1" applyBorder="1" applyAlignment="1">
      <alignment horizontal="center" vertical="center"/>
    </xf>
    <xf numFmtId="40" fontId="9" fillId="0" borderId="0" xfId="0" applyNumberFormat="1" applyFont="1" applyAlignment="1">
      <alignment horizontal="center"/>
    </xf>
    <xf numFmtId="10" fontId="8" fillId="0" borderId="0" xfId="0" applyNumberFormat="1" applyFont="1" applyAlignment="1">
      <alignment horizontal="right" vertical="center"/>
    </xf>
    <xf numFmtId="10" fontId="9" fillId="0" borderId="0" xfId="0" applyNumberFormat="1" applyFont="1" applyAlignment="1">
      <alignment horizontal="center"/>
    </xf>
    <xf numFmtId="10" fontId="10" fillId="2" borderId="5" xfId="0" applyNumberFormat="1" applyFont="1" applyFill="1" applyBorder="1" applyAlignment="1">
      <alignment horizontal="center" vertical="center" wrapText="1"/>
    </xf>
    <xf numFmtId="10" fontId="9" fillId="0" borderId="10" xfId="0" applyNumberFormat="1" applyFont="1" applyBorder="1" applyAlignment="1">
      <alignment horizontal="center"/>
    </xf>
    <xf numFmtId="40" fontId="10" fillId="12" borderId="3" xfId="0" applyNumberFormat="1" applyFont="1" applyFill="1" applyBorder="1" applyAlignment="1">
      <alignment horizontal="center" vertical="center" wrapText="1"/>
    </xf>
    <xf numFmtId="10" fontId="9" fillId="0" borderId="0" xfId="0" applyNumberFormat="1" applyFont="1"/>
    <xf numFmtId="40" fontId="12" fillId="0" borderId="0" xfId="0" applyNumberFormat="1" applyFont="1"/>
    <xf numFmtId="0" fontId="8" fillId="13" borderId="0" xfId="0" applyFont="1" applyFill="1"/>
    <xf numFmtId="40" fontId="9" fillId="13" borderId="3" xfId="0" applyNumberFormat="1" applyFont="1" applyFill="1" applyBorder="1" applyAlignment="1">
      <alignment horizontal="center" vertical="center"/>
    </xf>
    <xf numFmtId="38" fontId="9" fillId="13" borderId="3" xfId="0" applyNumberFormat="1" applyFont="1" applyFill="1" applyBorder="1" applyAlignment="1">
      <alignment horizontal="center" vertical="center"/>
    </xf>
    <xf numFmtId="40" fontId="11" fillId="13" borderId="3" xfId="0" applyNumberFormat="1" applyFont="1" applyFill="1" applyBorder="1" applyAlignment="1">
      <alignment horizontal="center" vertical="center"/>
    </xf>
    <xf numFmtId="4" fontId="9" fillId="13" borderId="3" xfId="0" applyNumberFormat="1" applyFont="1" applyFill="1" applyBorder="1" applyAlignment="1">
      <alignment horizontal="left" vertical="center" indent="1"/>
    </xf>
    <xf numFmtId="166" fontId="9" fillId="13" borderId="2" xfId="0" applyNumberFormat="1" applyFont="1" applyFill="1" applyBorder="1" applyAlignment="1">
      <alignment horizontal="right"/>
    </xf>
    <xf numFmtId="4" fontId="9" fillId="0" borderId="3" xfId="0" applyNumberFormat="1" applyFont="1" applyBorder="1" applyAlignment="1">
      <alignment horizontal="left" vertical="center" indent="1"/>
    </xf>
    <xf numFmtId="40" fontId="8" fillId="8" borderId="3" xfId="0" applyNumberFormat="1" applyFont="1" applyFill="1" applyBorder="1" applyAlignment="1">
      <alignment horizontal="left" vertical="center" wrapText="1"/>
    </xf>
    <xf numFmtId="40" fontId="9" fillId="8" borderId="3" xfId="0" applyNumberFormat="1" applyFont="1" applyFill="1" applyBorder="1" applyAlignment="1">
      <alignment horizontal="left" vertical="center"/>
    </xf>
    <xf numFmtId="4" fontId="9" fillId="0" borderId="0" xfId="0" applyNumberFormat="1" applyFont="1" applyAlignment="1">
      <alignment horizontal="center" vertical="center"/>
    </xf>
    <xf numFmtId="40" fontId="8" fillId="7" borderId="3" xfId="0" applyNumberFormat="1" applyFont="1" applyFill="1" applyBorder="1" applyAlignment="1">
      <alignment horizontal="left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/>
    </xf>
    <xf numFmtId="40" fontId="8" fillId="5" borderId="20" xfId="0" applyNumberFormat="1" applyFont="1" applyFill="1" applyBorder="1" applyAlignment="1">
      <alignment horizontal="left" vertical="center"/>
    </xf>
    <xf numFmtId="40" fontId="8" fillId="5" borderId="19" xfId="0" applyNumberFormat="1" applyFont="1" applyFill="1" applyBorder="1" applyAlignment="1">
      <alignment horizontal="left" vertical="center"/>
    </xf>
    <xf numFmtId="40" fontId="8" fillId="5" borderId="23" xfId="0" applyNumberFormat="1" applyFont="1" applyFill="1" applyBorder="1" applyAlignment="1">
      <alignment horizontal="left" vertical="center"/>
    </xf>
    <xf numFmtId="40" fontId="8" fillId="5" borderId="7" xfId="0" applyNumberFormat="1" applyFont="1" applyFill="1" applyBorder="1" applyAlignment="1">
      <alignment horizontal="left" vertical="center"/>
    </xf>
    <xf numFmtId="40" fontId="8" fillId="5" borderId="1" xfId="0" applyNumberFormat="1" applyFont="1" applyFill="1" applyBorder="1" applyAlignment="1">
      <alignment horizontal="left" vertical="center"/>
    </xf>
    <xf numFmtId="40" fontId="8" fillId="5" borderId="8" xfId="0" applyNumberFormat="1" applyFont="1" applyFill="1" applyBorder="1" applyAlignment="1">
      <alignment horizontal="left" vertical="center"/>
    </xf>
    <xf numFmtId="40" fontId="9" fillId="5" borderId="4" xfId="0" applyNumberFormat="1" applyFont="1" applyFill="1" applyBorder="1" applyAlignment="1">
      <alignment horizontal="left" vertical="center"/>
    </xf>
    <xf numFmtId="40" fontId="9" fillId="5" borderId="2" xfId="0" applyNumberFormat="1" applyFont="1" applyFill="1" applyBorder="1" applyAlignment="1">
      <alignment horizontal="left" vertical="center"/>
    </xf>
    <xf numFmtId="40" fontId="9" fillId="5" borderId="5" xfId="0" applyNumberFormat="1" applyFont="1" applyFill="1" applyBorder="1" applyAlignment="1">
      <alignment horizontal="left" vertical="center"/>
    </xf>
    <xf numFmtId="40" fontId="8" fillId="0" borderId="2" xfId="0" applyNumberFormat="1" applyFont="1" applyBorder="1" applyAlignment="1">
      <alignment horizontal="center" vertical="center"/>
    </xf>
    <xf numFmtId="40" fontId="8" fillId="7" borderId="20" xfId="0" applyNumberFormat="1" applyFont="1" applyFill="1" applyBorder="1" applyAlignment="1">
      <alignment horizontal="left" vertical="center"/>
    </xf>
    <xf numFmtId="40" fontId="8" fillId="7" borderId="19" xfId="0" applyNumberFormat="1" applyFont="1" applyFill="1" applyBorder="1" applyAlignment="1">
      <alignment horizontal="left" vertical="center"/>
    </xf>
    <xf numFmtId="40" fontId="8" fillId="7" borderId="23" xfId="0" applyNumberFormat="1" applyFont="1" applyFill="1" applyBorder="1" applyAlignment="1">
      <alignment horizontal="left" vertical="center"/>
    </xf>
    <xf numFmtId="40" fontId="8" fillId="7" borderId="7" xfId="0" applyNumberFormat="1" applyFont="1" applyFill="1" applyBorder="1" applyAlignment="1">
      <alignment horizontal="left" vertical="center"/>
    </xf>
    <xf numFmtId="40" fontId="8" fillId="7" borderId="1" xfId="0" applyNumberFormat="1" applyFont="1" applyFill="1" applyBorder="1" applyAlignment="1">
      <alignment horizontal="left" vertical="center"/>
    </xf>
    <xf numFmtId="40" fontId="8" fillId="7" borderId="8" xfId="0" applyNumberFormat="1" applyFont="1" applyFill="1" applyBorder="1" applyAlignment="1">
      <alignment horizontal="left" vertical="center"/>
    </xf>
    <xf numFmtId="40" fontId="9" fillId="7" borderId="4" xfId="0" applyNumberFormat="1" applyFont="1" applyFill="1" applyBorder="1" applyAlignment="1">
      <alignment horizontal="left" vertical="center"/>
    </xf>
    <xf numFmtId="40" fontId="9" fillId="7" borderId="2" xfId="0" applyNumberFormat="1" applyFont="1" applyFill="1" applyBorder="1" applyAlignment="1">
      <alignment horizontal="left" vertical="center"/>
    </xf>
    <xf numFmtId="40" fontId="9" fillId="7" borderId="5" xfId="0" applyNumberFormat="1" applyFont="1" applyFill="1" applyBorder="1" applyAlignment="1">
      <alignment horizontal="left" vertical="center"/>
    </xf>
    <xf numFmtId="0" fontId="1" fillId="0" borderId="15" xfId="0" applyFont="1" applyBorder="1" applyAlignment="1">
      <alignment horizontal="center" vertical="center"/>
    </xf>
    <xf numFmtId="0" fontId="10" fillId="2" borderId="20" xfId="0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left" vertical="center"/>
    </xf>
    <xf numFmtId="0" fontId="10" fillId="2" borderId="2" xfId="0" applyFont="1" applyFill="1" applyBorder="1" applyAlignment="1">
      <alignment horizontal="left" vertical="center"/>
    </xf>
    <xf numFmtId="0" fontId="10" fillId="2" borderId="5" xfId="0" applyFont="1" applyFill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4" fontId="1" fillId="0" borderId="0" xfId="0" applyNumberFormat="1" applyFont="1" applyAlignment="1">
      <alignment horizontal="left" vertical="center"/>
    </xf>
    <xf numFmtId="40" fontId="8" fillId="9" borderId="3" xfId="0" applyNumberFormat="1" applyFont="1" applyFill="1" applyBorder="1" applyAlignment="1">
      <alignment horizontal="left" vertical="center"/>
    </xf>
    <xf numFmtId="40" fontId="8" fillId="10" borderId="3" xfId="0" applyNumberFormat="1" applyFont="1" applyFill="1" applyBorder="1" applyAlignment="1">
      <alignment horizontal="left" vertical="center"/>
    </xf>
    <xf numFmtId="4" fontId="9" fillId="0" borderId="10" xfId="0" applyNumberFormat="1" applyFont="1" applyBorder="1" applyAlignment="1">
      <alignment horizontal="center" vertical="center"/>
    </xf>
    <xf numFmtId="40" fontId="8" fillId="9" borderId="3" xfId="0" applyNumberFormat="1" applyFont="1" applyFill="1" applyBorder="1" applyAlignment="1">
      <alignment horizontal="center" vertical="center" wrapText="1"/>
    </xf>
    <xf numFmtId="0" fontId="8" fillId="9" borderId="3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/>
    </xf>
    <xf numFmtId="4" fontId="11" fillId="0" borderId="3" xfId="0" applyNumberFormat="1" applyFont="1" applyBorder="1" applyAlignment="1">
      <alignment horizontal="left" vertical="center" indent="2"/>
    </xf>
    <xf numFmtId="0" fontId="3" fillId="13" borderId="0" xfId="0" applyFont="1" applyFill="1" applyAlignment="1">
      <alignment horizontal="center" vertical="center" wrapText="1"/>
    </xf>
    <xf numFmtId="0" fontId="9" fillId="13" borderId="2" xfId="0" applyFont="1" applyFill="1" applyBorder="1" applyAlignment="1">
      <alignment horizontal="right"/>
    </xf>
    <xf numFmtId="0" fontId="1" fillId="0" borderId="0" xfId="0" applyFont="1" applyAlignment="1">
      <alignment horizontal="left" vertical="center"/>
    </xf>
    <xf numFmtId="0" fontId="8" fillId="5" borderId="3" xfId="0" applyFont="1" applyFill="1" applyBorder="1" applyAlignment="1">
      <alignment horizontal="center" vertical="center" wrapText="1"/>
    </xf>
    <xf numFmtId="40" fontId="8" fillId="5" borderId="3" xfId="0" applyNumberFormat="1" applyFont="1" applyFill="1" applyBorder="1" applyAlignment="1">
      <alignment horizontal="left" vertical="center"/>
    </xf>
    <xf numFmtId="0" fontId="6" fillId="0" borderId="0" xfId="0" applyFont="1" applyAlignment="1">
      <alignment horizontal="right" vertical="top"/>
    </xf>
    <xf numFmtId="40" fontId="8" fillId="5" borderId="3" xfId="0" applyNumberFormat="1" applyFont="1" applyFill="1" applyBorder="1" applyAlignment="1">
      <alignment horizontal="left" vertical="center" wrapText="1"/>
    </xf>
    <xf numFmtId="0" fontId="8" fillId="5" borderId="3" xfId="0" applyFont="1" applyFill="1" applyBorder="1" applyAlignment="1">
      <alignment horizontal="center" vertical="center"/>
    </xf>
    <xf numFmtId="40" fontId="9" fillId="5" borderId="3" xfId="0" applyNumberFormat="1" applyFont="1" applyFill="1" applyBorder="1" applyAlignment="1">
      <alignment horizontal="left" vertical="center"/>
    </xf>
    <xf numFmtId="40" fontId="8" fillId="7" borderId="3" xfId="0" applyNumberFormat="1" applyFont="1" applyFill="1" applyBorder="1" applyAlignment="1">
      <alignment horizontal="left" vertical="center"/>
    </xf>
    <xf numFmtId="40" fontId="8" fillId="8" borderId="3" xfId="0" applyNumberFormat="1" applyFont="1" applyFill="1" applyBorder="1" applyAlignment="1">
      <alignment horizontal="left" vertical="center"/>
    </xf>
    <xf numFmtId="40" fontId="9" fillId="9" borderId="4" xfId="0" applyNumberFormat="1" applyFont="1" applyFill="1" applyBorder="1" applyAlignment="1">
      <alignment horizontal="left" vertical="center"/>
    </xf>
    <xf numFmtId="40" fontId="9" fillId="9" borderId="2" xfId="0" applyNumberFormat="1" applyFont="1" applyFill="1" applyBorder="1" applyAlignment="1">
      <alignment horizontal="left" vertical="center"/>
    </xf>
    <xf numFmtId="40" fontId="9" fillId="9" borderId="5" xfId="0" applyNumberFormat="1" applyFont="1" applyFill="1" applyBorder="1" applyAlignment="1">
      <alignment horizontal="left" vertical="center"/>
    </xf>
    <xf numFmtId="40" fontId="9" fillId="10" borderId="4" xfId="0" applyNumberFormat="1" applyFont="1" applyFill="1" applyBorder="1" applyAlignment="1">
      <alignment horizontal="left" vertical="center"/>
    </xf>
    <xf numFmtId="40" fontId="9" fillId="10" borderId="2" xfId="0" applyNumberFormat="1" applyFont="1" applyFill="1" applyBorder="1" applyAlignment="1">
      <alignment horizontal="left" vertical="center"/>
    </xf>
    <xf numFmtId="40" fontId="9" fillId="10" borderId="5" xfId="0" applyNumberFormat="1" applyFont="1" applyFill="1" applyBorder="1" applyAlignment="1">
      <alignment horizontal="left" vertical="center"/>
    </xf>
    <xf numFmtId="0" fontId="9" fillId="0" borderId="29" xfId="0" applyFont="1" applyBorder="1" applyAlignment="1">
      <alignment horizontal="center" vertical="center"/>
    </xf>
    <xf numFmtId="0" fontId="9" fillId="13" borderId="1" xfId="0" applyFont="1" applyFill="1" applyBorder="1" applyAlignment="1">
      <alignment horizontal="right"/>
    </xf>
    <xf numFmtId="40" fontId="8" fillId="8" borderId="20" xfId="0" applyNumberFormat="1" applyFont="1" applyFill="1" applyBorder="1" applyAlignment="1">
      <alignment horizontal="left" vertical="center"/>
    </xf>
    <xf numFmtId="40" fontId="8" fillId="8" borderId="19" xfId="0" applyNumberFormat="1" applyFont="1" applyFill="1" applyBorder="1" applyAlignment="1">
      <alignment horizontal="left" vertical="center"/>
    </xf>
    <xf numFmtId="40" fontId="8" fillId="8" borderId="23" xfId="0" applyNumberFormat="1" applyFont="1" applyFill="1" applyBorder="1" applyAlignment="1">
      <alignment horizontal="left" vertical="center"/>
    </xf>
    <xf numFmtId="40" fontId="8" fillId="8" borderId="7" xfId="0" applyNumberFormat="1" applyFont="1" applyFill="1" applyBorder="1" applyAlignment="1">
      <alignment horizontal="left" vertical="center"/>
    </xf>
    <xf numFmtId="40" fontId="8" fillId="8" borderId="1" xfId="0" applyNumberFormat="1" applyFont="1" applyFill="1" applyBorder="1" applyAlignment="1">
      <alignment horizontal="left" vertical="center"/>
    </xf>
    <xf numFmtId="40" fontId="8" fillId="8" borderId="8" xfId="0" applyNumberFormat="1" applyFont="1" applyFill="1" applyBorder="1" applyAlignment="1">
      <alignment horizontal="left" vertical="center"/>
    </xf>
    <xf numFmtId="40" fontId="9" fillId="8" borderId="4" xfId="0" applyNumberFormat="1" applyFont="1" applyFill="1" applyBorder="1" applyAlignment="1">
      <alignment horizontal="left" vertical="center"/>
    </xf>
    <xf numFmtId="40" fontId="9" fillId="8" borderId="2" xfId="0" applyNumberFormat="1" applyFont="1" applyFill="1" applyBorder="1" applyAlignment="1">
      <alignment horizontal="left" vertical="center"/>
    </xf>
    <xf numFmtId="40" fontId="9" fillId="8" borderId="5" xfId="0" applyNumberFormat="1" applyFont="1" applyFill="1" applyBorder="1" applyAlignment="1">
      <alignment horizontal="left" vertical="center"/>
    </xf>
    <xf numFmtId="4" fontId="8" fillId="10" borderId="4" xfId="0" applyNumberFormat="1" applyFont="1" applyFill="1" applyBorder="1" applyAlignment="1">
      <alignment horizontal="left" vertical="center"/>
    </xf>
    <xf numFmtId="4" fontId="8" fillId="10" borderId="2" xfId="0" applyNumberFormat="1" applyFont="1" applyFill="1" applyBorder="1" applyAlignment="1">
      <alignment horizontal="left" vertical="center"/>
    </xf>
    <xf numFmtId="4" fontId="8" fillId="10" borderId="5" xfId="0" applyNumberFormat="1" applyFont="1" applyFill="1" applyBorder="1" applyAlignment="1">
      <alignment horizontal="left" vertical="center"/>
    </xf>
    <xf numFmtId="0" fontId="8" fillId="9" borderId="3" xfId="0" applyFont="1" applyFill="1" applyBorder="1" applyAlignment="1">
      <alignment horizontal="center" vertical="center"/>
    </xf>
    <xf numFmtId="40" fontId="8" fillId="10" borderId="3" xfId="0" applyNumberFormat="1" applyFont="1" applyFill="1" applyBorder="1" applyAlignment="1">
      <alignment horizontal="left" vertical="center" wrapText="1"/>
    </xf>
    <xf numFmtId="0" fontId="8" fillId="10" borderId="3" xfId="0" applyFont="1" applyFill="1" applyBorder="1" applyAlignment="1">
      <alignment horizontal="center" vertical="center" wrapText="1"/>
    </xf>
    <xf numFmtId="0" fontId="8" fillId="10" borderId="3" xfId="0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right" vertical="center" indent="1"/>
    </xf>
    <xf numFmtId="0" fontId="8" fillId="10" borderId="6" xfId="0" applyFont="1" applyFill="1" applyBorder="1" applyAlignment="1">
      <alignment horizontal="right" vertical="center" indent="1"/>
    </xf>
    <xf numFmtId="0" fontId="13" fillId="2" borderId="7" xfId="0" applyFont="1" applyFill="1" applyBorder="1" applyAlignment="1">
      <alignment horizontal="right" vertical="center" indent="1"/>
    </xf>
    <xf numFmtId="0" fontId="13" fillId="2" borderId="1" xfId="0" applyFont="1" applyFill="1" applyBorder="1" applyAlignment="1">
      <alignment horizontal="right" vertical="center" indent="1"/>
    </xf>
    <xf numFmtId="0" fontId="13" fillId="2" borderId="8" xfId="0" applyFont="1" applyFill="1" applyBorder="1" applyAlignment="1">
      <alignment horizontal="right" vertical="center" indent="1"/>
    </xf>
    <xf numFmtId="0" fontId="8" fillId="7" borderId="3" xfId="0" applyFont="1" applyFill="1" applyBorder="1" applyAlignment="1">
      <alignment horizontal="right" vertical="center" indent="1"/>
    </xf>
    <xf numFmtId="0" fontId="8" fillId="0" borderId="1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8" fillId="5" borderId="3" xfId="0" applyFont="1" applyFill="1" applyBorder="1" applyAlignment="1">
      <alignment horizontal="right" vertical="center" indent="1"/>
    </xf>
    <xf numFmtId="0" fontId="9" fillId="0" borderId="0" xfId="0" applyFont="1" applyAlignment="1">
      <alignment horizontal="center" vertical="top"/>
    </xf>
    <xf numFmtId="0" fontId="8" fillId="5" borderId="4" xfId="0" applyFont="1" applyFill="1" applyBorder="1" applyAlignment="1">
      <alignment horizontal="right" vertical="center" indent="1"/>
    </xf>
    <xf numFmtId="0" fontId="8" fillId="5" borderId="2" xfId="0" applyFont="1" applyFill="1" applyBorder="1" applyAlignment="1">
      <alignment horizontal="right" vertical="center" indent="1"/>
    </xf>
    <xf numFmtId="0" fontId="8" fillId="5" borderId="5" xfId="0" applyFont="1" applyFill="1" applyBorder="1" applyAlignment="1">
      <alignment horizontal="right" vertical="center" indent="1"/>
    </xf>
    <xf numFmtId="0" fontId="8" fillId="7" borderId="4" xfId="0" applyFont="1" applyFill="1" applyBorder="1" applyAlignment="1">
      <alignment horizontal="right" vertical="center" indent="1"/>
    </xf>
    <xf numFmtId="0" fontId="8" fillId="7" borderId="2" xfId="0" applyFont="1" applyFill="1" applyBorder="1" applyAlignment="1">
      <alignment horizontal="right" vertical="center" indent="1"/>
    </xf>
    <xf numFmtId="0" fontId="8" fillId="7" borderId="5" xfId="0" applyFont="1" applyFill="1" applyBorder="1" applyAlignment="1">
      <alignment horizontal="right" vertical="center" indent="1"/>
    </xf>
    <xf numFmtId="0" fontId="8" fillId="8" borderId="11" xfId="0" applyFont="1" applyFill="1" applyBorder="1" applyAlignment="1">
      <alignment horizontal="right" vertical="center" indent="1"/>
    </xf>
    <xf numFmtId="0" fontId="8" fillId="8" borderId="12" xfId="0" applyFont="1" applyFill="1" applyBorder="1" applyAlignment="1">
      <alignment horizontal="right" vertical="center" indent="1"/>
    </xf>
    <xf numFmtId="0" fontId="8" fillId="8" borderId="13" xfId="0" applyFont="1" applyFill="1" applyBorder="1" applyAlignment="1">
      <alignment horizontal="right" vertical="center" indent="1"/>
    </xf>
    <xf numFmtId="0" fontId="15" fillId="0" borderId="0" xfId="0" applyFont="1" applyAlignment="1">
      <alignment horizontal="left" vertical="center"/>
    </xf>
    <xf numFmtId="0" fontId="9" fillId="0" borderId="0" xfId="0" applyFont="1" applyAlignment="1">
      <alignment horizontal="right" vertical="center" indent="1"/>
    </xf>
    <xf numFmtId="0" fontId="9" fillId="0" borderId="24" xfId="0" applyFont="1" applyBorder="1" applyAlignment="1">
      <alignment horizontal="right" vertical="center" indent="1"/>
    </xf>
    <xf numFmtId="0" fontId="10" fillId="2" borderId="18" xfId="0" applyFont="1" applyFill="1" applyBorder="1" applyAlignment="1">
      <alignment horizontal="right" vertical="center" indent="1"/>
    </xf>
    <xf numFmtId="0" fontId="10" fillId="2" borderId="21" xfId="0" applyFont="1" applyFill="1" applyBorder="1" applyAlignment="1">
      <alignment horizontal="right" vertical="center" indent="1"/>
    </xf>
    <xf numFmtId="0" fontId="10" fillId="2" borderId="22" xfId="0" applyFont="1" applyFill="1" applyBorder="1" applyAlignment="1">
      <alignment horizontal="right" vertical="center" indent="1"/>
    </xf>
    <xf numFmtId="0" fontId="9" fillId="6" borderId="2" xfId="0" applyFont="1" applyFill="1" applyBorder="1" applyAlignment="1">
      <alignment horizontal="right"/>
    </xf>
    <xf numFmtId="0" fontId="3" fillId="6" borderId="0" xfId="0" applyFont="1" applyFill="1" applyAlignment="1">
      <alignment horizontal="center" vertical="center" wrapText="1"/>
    </xf>
    <xf numFmtId="0" fontId="9" fillId="6" borderId="1" xfId="0" applyFont="1" applyFill="1" applyBorder="1" applyAlignment="1">
      <alignment horizontal="right"/>
    </xf>
  </cellXfs>
  <cellStyles count="5">
    <cellStyle name="Currency" xfId="3" builtinId="4"/>
    <cellStyle name="Hyperlink" xfId="1" builtinId="8" customBuiltin="1"/>
    <cellStyle name="Normal" xfId="0" builtinId="0"/>
    <cellStyle name="Normal 2" xfId="2" xr:uid="{6FCF4C4C-D67C-4789-98C0-F4874214DC40}"/>
    <cellStyle name="Percent" xfId="4" builtinId="5"/>
  </cellStyles>
  <dxfs count="241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color theme="0"/>
      </font>
      <numFmt numFmtId="14" formatCode="0.00%"/>
    </dxf>
    <dxf>
      <font>
        <color theme="0"/>
      </font>
    </dxf>
    <dxf>
      <font>
        <b val="0"/>
        <i val="0"/>
        <color theme="0"/>
      </font>
      <numFmt numFmtId="8" formatCode="#,##0.00_);[Red]\(#,##0.00\)"/>
    </dxf>
    <dxf>
      <font>
        <color theme="0"/>
      </font>
    </dxf>
    <dxf>
      <font>
        <color theme="0"/>
      </font>
    </dxf>
    <dxf>
      <font>
        <color theme="0"/>
      </font>
      <numFmt numFmtId="30" formatCode="@"/>
    </dxf>
    <dxf>
      <font>
        <color theme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C6D4E8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ECECEC"/>
      <rgbColor rgb="00E4EAF4"/>
      <rgbColor rgb="00CCFFCC"/>
      <rgbColor rgb="00FFFF99"/>
      <rgbColor rgb="00D9D9D9"/>
      <rgbColor rgb="00FF99CC"/>
      <rgbColor rgb="00969696"/>
      <rgbColor rgb="00FFCC99"/>
      <rgbColor rgb="003366FF"/>
      <rgbColor rgb="0033CCCC"/>
      <rgbColor rgb="0099CC00"/>
      <rgbColor rgb="00FFCC00"/>
      <rgbColor rgb="00FF9900"/>
      <rgbColor rgb="00FF6600"/>
      <rgbColor rgb="003B5E91"/>
      <rgbColor rgb="00969696"/>
      <rgbColor rgb="00003366"/>
      <rgbColor rgb="00339966"/>
      <rgbColor rgb="00003300"/>
      <rgbColor rgb="00333300"/>
      <rgbColor rgb="00993300"/>
      <rgbColor rgb="00EFEFEF"/>
      <rgbColor rgb="003B5E91"/>
      <rgbColor rgb="00333333"/>
    </indexedColors>
    <mruColors>
      <color rgb="FFFFFFCC"/>
      <color rgb="FFFFFFEB"/>
      <color rgb="FF006600"/>
      <color rgb="FFFFE7FF"/>
      <color rgb="FFEAEAEA"/>
      <color rgb="FFFFC9FF"/>
      <color rgb="FFFABD8A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pulent">
      <a:majorFont>
        <a:latin typeface="Trebuchet MS"/>
        <a:ea typeface=""/>
        <a:cs typeface=""/>
        <a:font script="Jpan" typeface="HG丸ｺﾞｼｯｸM-PRO"/>
        <a:font script="Hang" typeface="HY그래픽M"/>
        <a:font script="Hans" typeface="黑体"/>
        <a:font script="Hant" typeface="微軟正黑體"/>
        <a:font script="Arab" typeface="Tahoma"/>
        <a:font script="Hebr" typeface="Gisha"/>
        <a:font script="Thai" typeface="Iris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</a:majorFont>
      <a:minorFont>
        <a:latin typeface="Trebuchet MS"/>
        <a:ea typeface=""/>
        <a:cs typeface=""/>
        <a:font script="Jpan" typeface="HG丸ｺﾞｼｯｸM-PRO"/>
        <a:font script="Hang" typeface="HY그래픽M"/>
        <a:font script="Hans" typeface="华文新魏"/>
        <a:font script="Hant" typeface="微軟正黑體"/>
        <a:font script="Arab" typeface="Tahoma"/>
        <a:font script="Hebr" typeface="Gisha"/>
        <a:font script="Thai" typeface="Iris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93714-5048-46C3-B6A8-2F5460C8D0C7}">
  <sheetPr>
    <tabColor rgb="FF006600"/>
    <pageSetUpPr fitToPage="1"/>
  </sheetPr>
  <dimension ref="A1:O48"/>
  <sheetViews>
    <sheetView showGridLines="0" zoomScaleNormal="100" zoomScaleSheetLayoutView="100" workbookViewId="0">
      <selection activeCell="A2" sqref="A2:K2"/>
    </sheetView>
  </sheetViews>
  <sheetFormatPr defaultColWidth="9.140625" defaultRowHeight="15" customHeight="1" x14ac:dyDescent="0.15"/>
  <cols>
    <col min="1" max="1" width="23.28515625" style="2" customWidth="1"/>
    <col min="2" max="3" width="0.7109375" style="2" customWidth="1"/>
    <col min="4" max="4" width="10.85546875" style="1" customWidth="1"/>
    <col min="5" max="5" width="12.5703125" style="1" customWidth="1"/>
    <col min="6" max="6" width="14.7109375" style="1" customWidth="1"/>
    <col min="7" max="7" width="1" style="1" customWidth="1"/>
    <col min="8" max="8" width="14.7109375" style="3" customWidth="1"/>
    <col min="9" max="9" width="1" style="1" customWidth="1"/>
    <col min="10" max="10" width="14.5703125" style="1" customWidth="1"/>
    <col min="11" max="11" width="11.42578125" style="141" customWidth="1"/>
    <col min="12" max="12" width="1.7109375" style="114" hidden="1" customWidth="1"/>
    <col min="13" max="13" width="0" style="2" hidden="1" customWidth="1"/>
    <col min="14" max="16384" width="9.140625" style="1"/>
  </cols>
  <sheetData>
    <row r="1" spans="1:15" ht="25.5" customHeight="1" x14ac:dyDescent="0.15">
      <c r="A1" s="240" t="s">
        <v>55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</row>
    <row r="2" spans="1:15" ht="15.75" customHeight="1" x14ac:dyDescent="0.15">
      <c r="A2" s="241" t="s">
        <v>45</v>
      </c>
      <c r="B2" s="241"/>
      <c r="C2" s="241"/>
      <c r="D2" s="241"/>
      <c r="E2" s="241"/>
      <c r="F2" s="241"/>
      <c r="G2" s="241"/>
      <c r="H2" s="241"/>
      <c r="I2" s="241"/>
      <c r="J2" s="241"/>
      <c r="K2" s="241"/>
    </row>
    <row r="3" spans="1:15" ht="15.75" customHeight="1" x14ac:dyDescent="0.15">
      <c r="A3" s="115" t="str">
        <f>'NEW PROJECT'!C2</f>
        <v>Enter Client Name Here</v>
      </c>
      <c r="B3" s="115"/>
      <c r="C3" s="115"/>
      <c r="D3" s="115"/>
      <c r="E3" s="115"/>
      <c r="F3" s="115"/>
      <c r="G3" s="115"/>
      <c r="H3" s="115"/>
      <c r="I3" s="115"/>
      <c r="J3" s="115"/>
      <c r="K3" s="140" t="str" cm="1">
        <f t="array" ref="K3:N3">'NEW PROJECT'!E2:H2</f>
        <v>Enter Project ID &amp; Description Here</v>
      </c>
      <c r="L3" s="114">
        <v>0</v>
      </c>
      <c r="M3" s="2">
        <v>0</v>
      </c>
      <c r="N3" s="22">
        <v>0</v>
      </c>
    </row>
    <row r="4" spans="1:15" ht="15.75" customHeight="1" x14ac:dyDescent="0.15">
      <c r="A4" s="244"/>
      <c r="B4" s="244"/>
      <c r="C4" s="244"/>
      <c r="D4" s="244"/>
      <c r="E4" s="244"/>
      <c r="F4" s="116"/>
      <c r="G4" s="116"/>
    </row>
    <row r="5" spans="1:15" s="4" customFormat="1" ht="16.5" customHeight="1" x14ac:dyDescent="0.15">
      <c r="A5" s="242"/>
      <c r="B5" s="242"/>
      <c r="C5" s="242"/>
      <c r="D5" s="242"/>
      <c r="E5" s="242"/>
      <c r="F5" s="144" t="s">
        <v>4</v>
      </c>
      <c r="G5" s="117"/>
      <c r="H5" s="137" t="s">
        <v>51</v>
      </c>
      <c r="I5" s="15"/>
      <c r="J5" s="137" t="s">
        <v>46</v>
      </c>
      <c r="K5" s="142" t="s">
        <v>47</v>
      </c>
      <c r="L5" s="118"/>
      <c r="M5" s="2"/>
    </row>
    <row r="6" spans="1:15" ht="17.25" customHeight="1" x14ac:dyDescent="0.15">
      <c r="A6" s="243" t="s">
        <v>90</v>
      </c>
      <c r="B6" s="243"/>
      <c r="C6" s="243"/>
      <c r="D6" s="243"/>
      <c r="E6" s="243"/>
      <c r="F6" s="48">
        <f>'NEW PROJECT'!F123+'IG 01'!F123+'IG 02'!F123+'IG 03'!F123+'IG 04'!F123+'IG 05'!F123+'IG 06'!F123+'IG 07'!F123+'IG 08'!F123+'IG 09'!F123+'IG 10'!F123+'IG 11'!F123+'IG 12'!F123</f>
        <v>0</v>
      </c>
      <c r="G6" s="12"/>
      <c r="H6" s="48">
        <f>'NEW PROJECT'!G123+'IG 01'!G123+'IG 02'!G123+'IG 03'!G123+'IG 04'!G123+'IG 05'!G123+'IG 06'!G123+'IG 07'!G123+'IG 08'!G123+'IG 09'!G123+'IG 10'!G123+'IG 11'!G123+'IG 12'!G123</f>
        <v>0</v>
      </c>
      <c r="I6" s="133"/>
      <c r="J6" s="48">
        <f>H6-F6</f>
        <v>0</v>
      </c>
      <c r="K6" s="124" t="e">
        <f>J6/H6</f>
        <v>#DIV/0!</v>
      </c>
    </row>
    <row r="7" spans="1:15" ht="17.25" customHeight="1" x14ac:dyDescent="0.15">
      <c r="A7" s="237" t="s">
        <v>91</v>
      </c>
      <c r="B7" s="237"/>
      <c r="C7" s="237"/>
      <c r="D7" s="237"/>
      <c r="E7" s="237"/>
      <c r="F7" s="48">
        <f>'NEW PROJECT'!F128+'IG 01'!F128+'IG 02'!F128+'IG 03'!F128+'IG 04'!F128+'IG 05'!F128+'IG 06'!F128+'IG 07'!F128+'IG 08'!F128+'IG 09'!F128+'IG 10'!F128+'IG 11'!F128+'IG 12'!F128</f>
        <v>0</v>
      </c>
      <c r="G7" s="12"/>
      <c r="H7" s="48">
        <f>'NEW PROJECT'!G128+'IG 01'!G128+'IG 02'!G128+'IG 03'!G128+'IG 04'!G128+'IG 05'!G128+'IG 06'!G128+'IG 07'!G128+'IG 08'!G128+'IG 09'!G128+'IG 10'!G128+'IG 11'!G128+'IG 12'!G128</f>
        <v>0</v>
      </c>
      <c r="I7" s="133"/>
      <c r="J7" s="48">
        <f t="shared" ref="J7:J9" si="0">H7-F7</f>
        <v>0</v>
      </c>
      <c r="K7" s="124" t="e">
        <f t="shared" ref="K7:K10" si="1">J7/H7</f>
        <v>#DIV/0!</v>
      </c>
    </row>
    <row r="8" spans="1:15" ht="17.25" customHeight="1" x14ac:dyDescent="0.15">
      <c r="A8" s="232" t="s">
        <v>92</v>
      </c>
      <c r="B8" s="232"/>
      <c r="C8" s="232"/>
      <c r="D8" s="232"/>
      <c r="E8" s="232"/>
      <c r="F8" s="48">
        <f>'NEW PROJECT'!F133+'IG 01'!F133+'IG 02'!F133+'IG 03'!F133+'IG 04'!F133+'IG 05'!F133+'IG 06'!F133+'IG 07'!F133+'IG 08'!F133+'IG 09'!F133+'IG 10'!F133+'IG 11'!F133+'IG 12'!F133</f>
        <v>0</v>
      </c>
      <c r="G8" s="12"/>
      <c r="H8" s="48">
        <f>'NEW PROJECT'!G133+'IG 01'!G133+'IG 02'!G133</f>
        <v>0</v>
      </c>
      <c r="I8" s="133"/>
      <c r="J8" s="48">
        <f t="shared" si="0"/>
        <v>0</v>
      </c>
      <c r="K8" s="124" t="e">
        <f t="shared" si="1"/>
        <v>#DIV/0!</v>
      </c>
    </row>
    <row r="9" spans="1:15" ht="17.25" customHeight="1" thickBot="1" x14ac:dyDescent="0.2">
      <c r="A9" s="233" t="s">
        <v>93</v>
      </c>
      <c r="B9" s="233"/>
      <c r="C9" s="233"/>
      <c r="D9" s="233"/>
      <c r="E9" s="233"/>
      <c r="F9" s="119">
        <f>'NEW PROJECT'!F141+'IG 01'!F141+'IG 02'!F141+'IG 03'!F141+'IG 04'!F141+'IG 05'!F141+'IG 06'!F141+'IG 07'!F141+'IG 08'!F141+'IG 09'!F141+'IG 10'!F141+'IG 11'!F141+'IG 12'!F141</f>
        <v>0</v>
      </c>
      <c r="G9" s="12"/>
      <c r="H9" s="119">
        <f>'NEW PROJECT'!G141+'IG 01'!G141+'IG 02'!G141+'IG 03'!G141+'IG 04'!G141+'IG 05'!G141+'IG 06'!G141+'IG 07'!G141+'IG 08'!G141+'IG 09'!G141+'IG 10'!G141+'IG 11'!G141+'IG 12'!G141</f>
        <v>0</v>
      </c>
      <c r="I9" s="133"/>
      <c r="J9" s="119">
        <f t="shared" si="0"/>
        <v>0</v>
      </c>
      <c r="K9" s="127" t="e">
        <f t="shared" si="1"/>
        <v>#DIV/0!</v>
      </c>
    </row>
    <row r="10" spans="1:15" ht="17.25" customHeight="1" x14ac:dyDescent="0.15">
      <c r="A10" s="234" t="s">
        <v>48</v>
      </c>
      <c r="B10" s="235"/>
      <c r="C10" s="235"/>
      <c r="D10" s="235"/>
      <c r="E10" s="236"/>
      <c r="F10" s="120">
        <f>SUM(F6:F9)</f>
        <v>0</v>
      </c>
      <c r="G10" s="121"/>
      <c r="H10" s="120">
        <f>SUM(H6:H9)</f>
        <v>0</v>
      </c>
      <c r="I10" s="133"/>
      <c r="J10" s="120">
        <f>SUM(J6:J9)</f>
        <v>0</v>
      </c>
      <c r="K10" s="132" t="e">
        <f t="shared" si="1"/>
        <v>#DIV/0!</v>
      </c>
    </row>
    <row r="11" spans="1:15" ht="15" customHeight="1" x14ac:dyDescent="0.15">
      <c r="F11" s="14"/>
      <c r="H11" s="134"/>
      <c r="I11" s="133"/>
      <c r="J11" s="133"/>
    </row>
    <row r="12" spans="1:15" ht="15" customHeight="1" x14ac:dyDescent="0.15">
      <c r="A12" s="238" t="s">
        <v>3</v>
      </c>
      <c r="B12" s="238"/>
      <c r="C12" s="239"/>
      <c r="D12" s="122" t="s">
        <v>49</v>
      </c>
      <c r="E12" s="122" t="s">
        <v>50</v>
      </c>
      <c r="F12" s="144" t="s">
        <v>4</v>
      </c>
      <c r="G12" s="117"/>
      <c r="H12" s="138" t="s">
        <v>51</v>
      </c>
      <c r="I12" s="139"/>
      <c r="J12" s="138" t="s">
        <v>46</v>
      </c>
      <c r="K12" s="142" t="s">
        <v>47</v>
      </c>
    </row>
    <row r="13" spans="1:15" ht="16.5" customHeight="1" x14ac:dyDescent="0.15">
      <c r="A13" s="245" t="s">
        <v>90</v>
      </c>
      <c r="B13" s="246"/>
      <c r="C13" s="247"/>
      <c r="D13" s="123">
        <v>150</v>
      </c>
      <c r="E13" s="8">
        <f>'NEW PROJECT'!E124+'IG 01'!E124+'IG 02'!E124+'IG 03'!E124+'IG 04'!E124+'IG 05'!E124+'IG 06'!E124+'IG 07'!E124+'IG 08'!E124+'IG 09'!E124+'IG 10'!E124+'IG 11'!E124+'IG 12'!E124</f>
        <v>0</v>
      </c>
      <c r="F13" s="48">
        <f>E13*D13</f>
        <v>0</v>
      </c>
      <c r="G13" s="19"/>
      <c r="H13" s="48">
        <f>'NEW PROJECT'!G25+'IG 01'!G124+'IG 02'!G124+'IG 03'!G124+'IG 04'!G124+'IG 05'!G124+'IG 06'!G124+'IG 07'!G124+'IG 08'!G124+'IG 09'!G124+'IG 10'!G124+'IG 11'!G124+'IG 12'!G124</f>
        <v>0</v>
      </c>
      <c r="I13" s="18"/>
      <c r="J13" s="48">
        <f>H13-F13</f>
        <v>0</v>
      </c>
      <c r="K13" s="124" t="e">
        <f>J13/H13</f>
        <v>#DIV/0!</v>
      </c>
    </row>
    <row r="14" spans="1:15" ht="16.5" customHeight="1" x14ac:dyDescent="0.15">
      <c r="A14" s="248" t="s">
        <v>91</v>
      </c>
      <c r="B14" s="249"/>
      <c r="C14" s="250"/>
      <c r="D14" s="123">
        <v>150</v>
      </c>
      <c r="E14" s="8">
        <f>'NEW PROJECT'!E129+'IG 01'!E129+'IG 02'!E129+'IG 03'!E129+'IG 04'!E129+'IG 05'!E129+'IG 06'!E129+'IG 07'!E129+'IG 08'!E129+'IG 09'!E129+'IG 10'!E129+'IG 11'!E129+'IG 12'!E129</f>
        <v>0</v>
      </c>
      <c r="F14" s="48">
        <f>E14*D14</f>
        <v>0</v>
      </c>
      <c r="G14" s="19"/>
      <c r="H14" s="48">
        <f>'NEW PROJECT'!G129+'IG 01'!G129+'IG 02'!G129+'IG 03'!G129+'IG 04'!G129+'IG 05'!G129+'IG 06'!G129+'IG 07'!G129+'IG 08'!G129+'IG 09'!G129+'IG 10'!G129+'IG 11'!G129+'IG 12'!G129</f>
        <v>0</v>
      </c>
      <c r="I14" s="18"/>
      <c r="J14" s="48">
        <f>H14-F14</f>
        <v>0</v>
      </c>
      <c r="K14" s="124" t="e">
        <f t="shared" ref="K14" si="2">J14/H14</f>
        <v>#DIV/0!</v>
      </c>
    </row>
    <row r="15" spans="1:15" ht="16.5" customHeight="1" thickBot="1" x14ac:dyDescent="0.2">
      <c r="A15" s="251" t="s">
        <v>92</v>
      </c>
      <c r="B15" s="252"/>
      <c r="C15" s="253"/>
      <c r="D15" s="125">
        <v>150</v>
      </c>
      <c r="E15" s="126">
        <f>'NEW PROJECT'!E134+'IG 01'!E134+'IG 02'!E134+'IG 03'!E134+'IG 04'!E134+'IG 05'!E134+'IG 06'!E134+'IG 07'!E134+'IG 08'!E134+'IG 09'!E134+'IG 10'!E134+'IG 11'!E134+'IG 12'!E134</f>
        <v>0</v>
      </c>
      <c r="F15" s="119">
        <f t="shared" ref="F15" si="3">E15*D15</f>
        <v>0</v>
      </c>
      <c r="G15" s="19"/>
      <c r="H15" s="119">
        <f>'NEW PROJECT'!G134+'IG 01'!G134+'IG 02'!G134+'IG 03'!G134+'IG 04'!G134+'IG 05'!G134+'IG 06'!G134+'IG 07'!G134+'IG 08'!G134+'IG 09'!G134+'IG 10'!G134+'IG 11'!G134+'IG 12'!G134</f>
        <v>0</v>
      </c>
      <c r="I15" s="18"/>
      <c r="J15" s="119">
        <f t="shared" ref="J15:J16" si="4">H15-F15</f>
        <v>0</v>
      </c>
      <c r="K15" s="127" t="e">
        <f t="shared" ref="K15:K16" si="5">J15/H15</f>
        <v>#DIV/0!</v>
      </c>
    </row>
    <row r="16" spans="1:15" ht="16.5" customHeight="1" x14ac:dyDescent="0.15">
      <c r="A16" s="257" t="s">
        <v>96</v>
      </c>
      <c r="B16" s="258"/>
      <c r="C16" s="258"/>
      <c r="D16" s="259"/>
      <c r="E16" s="131">
        <f>SUM(E13:E15)</f>
        <v>0</v>
      </c>
      <c r="F16" s="120">
        <f>SUM(F13:F15)</f>
        <v>0</v>
      </c>
      <c r="G16" s="91"/>
      <c r="H16" s="120">
        <f>SUM(H13:H15)</f>
        <v>0</v>
      </c>
      <c r="I16" s="135"/>
      <c r="J16" s="120">
        <f t="shared" si="4"/>
        <v>0</v>
      </c>
      <c r="K16" s="132" t="e">
        <f t="shared" si="5"/>
        <v>#DIV/0!</v>
      </c>
      <c r="O16" s="145"/>
    </row>
    <row r="17" spans="1:11" ht="15" customHeight="1" thickBot="1" x14ac:dyDescent="0.2">
      <c r="A17" s="23"/>
      <c r="B17" s="23"/>
      <c r="C17" s="23"/>
      <c r="D17" s="21"/>
      <c r="E17" s="21"/>
      <c r="F17" s="70"/>
      <c r="G17" s="21"/>
      <c r="H17" s="136"/>
      <c r="I17" s="136"/>
      <c r="J17" s="136"/>
      <c r="K17" s="143"/>
    </row>
    <row r="18" spans="1:11" ht="15" customHeight="1" x14ac:dyDescent="0.15">
      <c r="F18" s="14"/>
      <c r="H18" s="133"/>
      <c r="I18" s="133"/>
      <c r="J18" s="133"/>
    </row>
    <row r="19" spans="1:11" ht="17.25" customHeight="1" x14ac:dyDescent="0.15">
      <c r="A19" s="254" t="s">
        <v>98</v>
      </c>
      <c r="B19" s="254"/>
      <c r="C19" s="254"/>
      <c r="D19" s="254"/>
      <c r="E19" s="254"/>
      <c r="F19" s="144" t="s">
        <v>4</v>
      </c>
      <c r="G19" s="117"/>
      <c r="H19" s="138" t="s">
        <v>51</v>
      </c>
      <c r="I19" s="139"/>
      <c r="J19" s="138" t="s">
        <v>46</v>
      </c>
      <c r="K19" s="142" t="s">
        <v>47</v>
      </c>
    </row>
    <row r="20" spans="1:11" ht="17.25" customHeight="1" x14ac:dyDescent="0.15">
      <c r="A20" s="255" t="str">
        <f>'NEW PROJECT'!L3</f>
        <v>Enter Project ID &amp; Description Here</v>
      </c>
      <c r="B20" s="255"/>
      <c r="C20" s="255"/>
      <c r="D20" s="255"/>
      <c r="E20" s="256"/>
      <c r="F20" s="48">
        <f>'NEW PROJECT'!F117</f>
        <v>0</v>
      </c>
      <c r="G20" s="18"/>
      <c r="H20" s="48">
        <f>'NEW PROJECT'!G117</f>
        <v>0</v>
      </c>
      <c r="I20" s="18"/>
      <c r="J20" s="48">
        <f>'NEW PROJECT'!H117</f>
        <v>0</v>
      </c>
      <c r="K20" s="124" t="e">
        <f>J20/H20</f>
        <v>#DIV/0!</v>
      </c>
    </row>
    <row r="21" spans="1:11" ht="17.25" customHeight="1" x14ac:dyDescent="0.15">
      <c r="A21" s="255" t="str">
        <f>'IG 01'!L3</f>
        <v>01 Enter Invoice Group Description Here</v>
      </c>
      <c r="B21" s="255"/>
      <c r="C21" s="255"/>
      <c r="D21" s="255"/>
      <c r="E21" s="256"/>
      <c r="F21" s="48">
        <f>'IG 01'!F117</f>
        <v>0</v>
      </c>
      <c r="G21" s="18"/>
      <c r="H21" s="48">
        <f>'IG 01'!G117</f>
        <v>0</v>
      </c>
      <c r="I21" s="18"/>
      <c r="J21" s="48">
        <f>'IG 01'!H117</f>
        <v>0</v>
      </c>
      <c r="K21" s="124" t="e">
        <f>J21/H21</f>
        <v>#DIV/0!</v>
      </c>
    </row>
    <row r="22" spans="1:11" ht="17.25" customHeight="1" x14ac:dyDescent="0.15">
      <c r="A22" s="255" t="str">
        <f>'IG 02'!L3</f>
        <v>02 Enter Invoice Group Description Here</v>
      </c>
      <c r="B22" s="255"/>
      <c r="C22" s="255"/>
      <c r="D22" s="255"/>
      <c r="E22" s="256"/>
      <c r="F22" s="48">
        <f>'IG 02'!F117</f>
        <v>0</v>
      </c>
      <c r="G22" s="18"/>
      <c r="H22" s="48">
        <f>'IG 02'!G117</f>
        <v>0</v>
      </c>
      <c r="I22" s="18"/>
      <c r="J22" s="48">
        <f>'IG 02'!H117</f>
        <v>0</v>
      </c>
      <c r="K22" s="124" t="e">
        <f t="shared" ref="K22:K32" si="6">J22/H22</f>
        <v>#DIV/0!</v>
      </c>
    </row>
    <row r="23" spans="1:11" ht="17.25" customHeight="1" x14ac:dyDescent="0.15">
      <c r="A23" s="255" t="str">
        <f>'IG 03'!L3</f>
        <v>03 Enter Invoice Group Description Here</v>
      </c>
      <c r="B23" s="255"/>
      <c r="C23" s="255"/>
      <c r="D23" s="255"/>
      <c r="E23" s="256"/>
      <c r="F23" s="48">
        <f>'IG 03'!F117</f>
        <v>0</v>
      </c>
      <c r="G23" s="18"/>
      <c r="H23" s="48">
        <f>'IG 03'!G117</f>
        <v>0</v>
      </c>
      <c r="I23" s="18"/>
      <c r="J23" s="48">
        <f>'IG 03'!H117</f>
        <v>0</v>
      </c>
      <c r="K23" s="124" t="e">
        <f t="shared" si="6"/>
        <v>#DIV/0!</v>
      </c>
    </row>
    <row r="24" spans="1:11" ht="17.25" customHeight="1" x14ac:dyDescent="0.15">
      <c r="A24" s="255" t="str">
        <f>'IG 04'!L3</f>
        <v>04 Enter Invoice Group Description Here</v>
      </c>
      <c r="B24" s="255"/>
      <c r="C24" s="255"/>
      <c r="D24" s="255"/>
      <c r="E24" s="256"/>
      <c r="F24" s="48">
        <f>'IG 04'!F117</f>
        <v>0</v>
      </c>
      <c r="G24" s="18"/>
      <c r="H24" s="48">
        <f>'IG 04'!G117</f>
        <v>0</v>
      </c>
      <c r="I24" s="18"/>
      <c r="J24" s="48">
        <f>'IG 04'!H117</f>
        <v>0</v>
      </c>
      <c r="K24" s="124" t="e">
        <f t="shared" si="6"/>
        <v>#DIV/0!</v>
      </c>
    </row>
    <row r="25" spans="1:11" ht="17.25" customHeight="1" x14ac:dyDescent="0.15">
      <c r="A25" s="255" t="str">
        <f>'IG 05'!L3</f>
        <v>05 Enter Invoice Group Description Here</v>
      </c>
      <c r="B25" s="255"/>
      <c r="C25" s="255"/>
      <c r="D25" s="255"/>
      <c r="E25" s="256"/>
      <c r="F25" s="48">
        <f>'IG 05'!F117</f>
        <v>0</v>
      </c>
      <c r="G25" s="18"/>
      <c r="H25" s="48">
        <f>'IG 05'!G117</f>
        <v>0</v>
      </c>
      <c r="I25" s="18"/>
      <c r="J25" s="48">
        <f>'IG 05'!H117</f>
        <v>0</v>
      </c>
      <c r="K25" s="124" t="e">
        <f t="shared" si="6"/>
        <v>#DIV/0!</v>
      </c>
    </row>
    <row r="26" spans="1:11" ht="17.25" customHeight="1" x14ac:dyDescent="0.15">
      <c r="A26" s="255" t="str">
        <f>'IG 06'!L3</f>
        <v>06 Enter Invoice Group Description Here</v>
      </c>
      <c r="B26" s="255"/>
      <c r="C26" s="255"/>
      <c r="D26" s="255"/>
      <c r="E26" s="256"/>
      <c r="F26" s="48">
        <f>'IG 06'!F117</f>
        <v>0</v>
      </c>
      <c r="G26" s="18"/>
      <c r="H26" s="48">
        <f>'IG 06'!G117</f>
        <v>0</v>
      </c>
      <c r="I26" s="18"/>
      <c r="J26" s="48">
        <f>'IG 06'!H117</f>
        <v>0</v>
      </c>
      <c r="K26" s="124" t="e">
        <f t="shared" si="6"/>
        <v>#DIV/0!</v>
      </c>
    </row>
    <row r="27" spans="1:11" ht="17.25" customHeight="1" x14ac:dyDescent="0.15">
      <c r="A27" s="255" t="str">
        <f>'IG 07'!L3</f>
        <v>07 Enter Invoice Group Description Here</v>
      </c>
      <c r="B27" s="255"/>
      <c r="C27" s="255"/>
      <c r="D27" s="255"/>
      <c r="E27" s="256"/>
      <c r="F27" s="48">
        <f>'IG 07'!F117</f>
        <v>0</v>
      </c>
      <c r="G27" s="18"/>
      <c r="H27" s="48">
        <f>'IG 07'!G117</f>
        <v>0</v>
      </c>
      <c r="I27" s="18"/>
      <c r="J27" s="48">
        <f>'IG 07'!H117</f>
        <v>0</v>
      </c>
      <c r="K27" s="124" t="e">
        <f t="shared" si="6"/>
        <v>#DIV/0!</v>
      </c>
    </row>
    <row r="28" spans="1:11" ht="17.25" customHeight="1" x14ac:dyDescent="0.15">
      <c r="A28" s="255" t="str">
        <f>'IG 08'!L3</f>
        <v>08 Enter Invoice Group Description Here</v>
      </c>
      <c r="B28" s="255"/>
      <c r="C28" s="255"/>
      <c r="D28" s="255"/>
      <c r="E28" s="256"/>
      <c r="F28" s="48">
        <f>'IG 08'!F117</f>
        <v>0</v>
      </c>
      <c r="G28" s="18"/>
      <c r="H28" s="48">
        <f>'IG 08'!G117</f>
        <v>0</v>
      </c>
      <c r="I28" s="18"/>
      <c r="J28" s="48">
        <f>'IG 08'!H117</f>
        <v>0</v>
      </c>
      <c r="K28" s="124" t="e">
        <f t="shared" si="6"/>
        <v>#DIV/0!</v>
      </c>
    </row>
    <row r="29" spans="1:11" ht="17.25" customHeight="1" x14ac:dyDescent="0.15">
      <c r="A29" s="255" t="str">
        <f>'IG 09'!L3</f>
        <v>09 Enter Invoice Group Description Here</v>
      </c>
      <c r="B29" s="255"/>
      <c r="C29" s="255"/>
      <c r="D29" s="255"/>
      <c r="E29" s="256"/>
      <c r="F29" s="48">
        <f>'IG 09'!F117</f>
        <v>0</v>
      </c>
      <c r="G29" s="18"/>
      <c r="H29" s="48">
        <f>'IG 09'!G117</f>
        <v>0</v>
      </c>
      <c r="I29" s="18"/>
      <c r="J29" s="48">
        <f>'IG 09'!H117</f>
        <v>0</v>
      </c>
      <c r="K29" s="124" t="e">
        <f t="shared" si="6"/>
        <v>#DIV/0!</v>
      </c>
    </row>
    <row r="30" spans="1:11" ht="17.25" customHeight="1" x14ac:dyDescent="0.15">
      <c r="A30" s="255" t="str">
        <f>'IG 10'!L3</f>
        <v>10 Enter Invoice Group Description Here</v>
      </c>
      <c r="B30" s="255"/>
      <c r="C30" s="255"/>
      <c r="D30" s="255"/>
      <c r="E30" s="256"/>
      <c r="F30" s="48">
        <f>'IG 10'!F117</f>
        <v>0</v>
      </c>
      <c r="G30" s="18"/>
      <c r="H30" s="48">
        <f>'IG 10'!G117</f>
        <v>0</v>
      </c>
      <c r="I30" s="18"/>
      <c r="J30" s="48">
        <f>'IG 10'!H117</f>
        <v>0</v>
      </c>
      <c r="K30" s="124" t="e">
        <f t="shared" si="6"/>
        <v>#DIV/0!</v>
      </c>
    </row>
    <row r="31" spans="1:11" ht="17.25" customHeight="1" x14ac:dyDescent="0.15">
      <c r="A31" s="255" t="str">
        <f>'IG 11'!L3</f>
        <v>11 Enter Invoice Group Description Here</v>
      </c>
      <c r="B31" s="255"/>
      <c r="C31" s="255"/>
      <c r="D31" s="255"/>
      <c r="E31" s="256"/>
      <c r="F31" s="48">
        <f>'IG 11'!F117</f>
        <v>0</v>
      </c>
      <c r="G31" s="18"/>
      <c r="H31" s="48">
        <f>'IG 11'!G117</f>
        <v>0</v>
      </c>
      <c r="I31" s="18"/>
      <c r="J31" s="48">
        <f>'IG 11'!H117</f>
        <v>0</v>
      </c>
      <c r="K31" s="124" t="e">
        <f t="shared" si="6"/>
        <v>#DIV/0!</v>
      </c>
    </row>
    <row r="32" spans="1:11" ht="17.25" customHeight="1" x14ac:dyDescent="0.15">
      <c r="A32" s="255" t="str">
        <f>'IG 12'!L3</f>
        <v>12 Enter Invoice Group Description Here</v>
      </c>
      <c r="B32" s="255"/>
      <c r="C32" s="255"/>
      <c r="D32" s="255"/>
      <c r="E32" s="256"/>
      <c r="F32" s="48">
        <f>'IG 12'!F117</f>
        <v>0</v>
      </c>
      <c r="G32" s="18"/>
      <c r="H32" s="48">
        <f>'IG 12'!G117</f>
        <v>0</v>
      </c>
      <c r="I32" s="18"/>
      <c r="J32" s="48">
        <f>'IG 12'!H117</f>
        <v>0</v>
      </c>
      <c r="K32" s="124" t="e">
        <f t="shared" si="6"/>
        <v>#DIV/0!</v>
      </c>
    </row>
    <row r="33" spans="1:11" ht="15" customHeight="1" x14ac:dyDescent="0.15">
      <c r="A33" s="1"/>
      <c r="B33" s="1"/>
      <c r="F33" s="18"/>
      <c r="G33" s="18"/>
      <c r="H33" s="18"/>
      <c r="I33" s="18"/>
      <c r="J33" s="18"/>
      <c r="K33" s="128"/>
    </row>
    <row r="34" spans="1:11" ht="15" customHeight="1" x14ac:dyDescent="0.15">
      <c r="D34" s="129"/>
      <c r="E34" s="129"/>
      <c r="F34" s="18"/>
      <c r="G34" s="18"/>
      <c r="H34" s="18"/>
      <c r="I34" s="18"/>
      <c r="J34" s="18"/>
      <c r="K34" s="128"/>
    </row>
    <row r="35" spans="1:11" ht="15" customHeight="1" x14ac:dyDescent="0.15">
      <c r="D35" s="2"/>
      <c r="E35" s="2"/>
      <c r="F35" s="2"/>
      <c r="K35" s="128"/>
    </row>
    <row r="36" spans="1:11" ht="15" customHeight="1" x14ac:dyDescent="0.15">
      <c r="D36" s="2"/>
      <c r="E36" s="2"/>
      <c r="F36" s="2"/>
      <c r="K36" s="128"/>
    </row>
    <row r="37" spans="1:11" ht="15" customHeight="1" x14ac:dyDescent="0.15">
      <c r="D37" s="2"/>
      <c r="E37" s="2"/>
      <c r="F37" s="2"/>
      <c r="K37" s="128"/>
    </row>
    <row r="38" spans="1:11" ht="15" customHeight="1" x14ac:dyDescent="0.15">
      <c r="D38" s="2"/>
      <c r="E38" s="2"/>
      <c r="F38" s="2"/>
      <c r="K38" s="128"/>
    </row>
    <row r="39" spans="1:11" ht="15" customHeight="1" x14ac:dyDescent="0.15">
      <c r="D39" s="2"/>
      <c r="E39" s="2"/>
      <c r="F39" s="2"/>
    </row>
    <row r="40" spans="1:11" ht="15" customHeight="1" x14ac:dyDescent="0.15">
      <c r="D40" s="2"/>
      <c r="E40" s="2"/>
      <c r="F40" s="2"/>
    </row>
    <row r="41" spans="1:11" ht="15" customHeight="1" x14ac:dyDescent="0.15">
      <c r="D41" s="2"/>
      <c r="E41" s="2"/>
      <c r="F41" s="2"/>
    </row>
    <row r="42" spans="1:11" ht="15" customHeight="1" x14ac:dyDescent="0.15">
      <c r="D42" s="2"/>
      <c r="E42" s="2"/>
      <c r="F42" s="2"/>
    </row>
    <row r="43" spans="1:11" ht="15" customHeight="1" x14ac:dyDescent="0.15">
      <c r="D43" s="2"/>
      <c r="E43" s="2"/>
      <c r="F43" s="2"/>
    </row>
    <row r="44" spans="1:11" ht="15" customHeight="1" x14ac:dyDescent="0.15">
      <c r="D44" s="2"/>
      <c r="E44" s="2"/>
      <c r="F44" s="2"/>
    </row>
    <row r="45" spans="1:11" ht="15" customHeight="1" x14ac:dyDescent="0.15">
      <c r="D45" s="2"/>
      <c r="E45" s="2"/>
      <c r="F45" s="2"/>
    </row>
    <row r="46" spans="1:11" ht="15" customHeight="1" x14ac:dyDescent="0.15">
      <c r="D46" s="2"/>
      <c r="E46" s="2"/>
      <c r="F46" s="2"/>
    </row>
    <row r="47" spans="1:11" ht="15" customHeight="1" x14ac:dyDescent="0.15">
      <c r="D47" s="2"/>
      <c r="E47" s="2"/>
      <c r="F47" s="2"/>
    </row>
    <row r="48" spans="1:11" ht="15" customHeight="1" x14ac:dyDescent="0.15">
      <c r="D48" s="2"/>
      <c r="E48" s="2"/>
      <c r="F48" s="2"/>
    </row>
  </sheetData>
  <sheetProtection sheet="1" objects="1" scenarios="1" selectLockedCells="1" selectUnlockedCells="1"/>
  <mergeCells count="28">
    <mergeCell ref="A24:E24"/>
    <mergeCell ref="A25:E25"/>
    <mergeCell ref="A31:E31"/>
    <mergeCell ref="A32:E32"/>
    <mergeCell ref="A20:E20"/>
    <mergeCell ref="A26:E26"/>
    <mergeCell ref="A27:E27"/>
    <mergeCell ref="A28:E28"/>
    <mergeCell ref="A29:E29"/>
    <mergeCell ref="A30:E30"/>
    <mergeCell ref="A13:C13"/>
    <mergeCell ref="A14:C14"/>
    <mergeCell ref="A15:C15"/>
    <mergeCell ref="A19:E19"/>
    <mergeCell ref="A23:E23"/>
    <mergeCell ref="A22:E22"/>
    <mergeCell ref="A16:D16"/>
    <mergeCell ref="A21:E21"/>
    <mergeCell ref="A1:K1"/>
    <mergeCell ref="A2:K2"/>
    <mergeCell ref="A5:E5"/>
    <mergeCell ref="A6:E6"/>
    <mergeCell ref="A4:E4"/>
    <mergeCell ref="A8:E8"/>
    <mergeCell ref="A9:E9"/>
    <mergeCell ref="A10:E10"/>
    <mergeCell ref="A7:E7"/>
    <mergeCell ref="A12:C12"/>
  </mergeCells>
  <conditionalFormatting sqref="A19:E19 A20:A32">
    <cfRule type="cellIs" dxfId="240" priority="2" operator="between">
      <formula>0</formula>
      <formula>0</formula>
    </cfRule>
  </conditionalFormatting>
  <conditionalFormatting sqref="A21:E22 A23 A24:E32">
    <cfRule type="beginsWith" dxfId="239" priority="1" operator="beginsWith" text="Enter Invoice Group Description Here">
      <formula>LEFT(A21,LEN("Enter Invoice Group Description Here"))="Enter Invoice Group Description Here"</formula>
    </cfRule>
  </conditionalFormatting>
  <conditionalFormatting sqref="A6:K11 D12:E12 A12:A16 D13:K15 E16:K16">
    <cfRule type="containsErrors" dxfId="238" priority="11">
      <formula>ISERROR(A6)</formula>
    </cfRule>
  </conditionalFormatting>
  <conditionalFormatting sqref="F20:J32">
    <cfRule type="cellIs" dxfId="237" priority="8" operator="equal">
      <formula>0</formula>
    </cfRule>
  </conditionalFormatting>
  <conditionalFormatting sqref="F6:K11 F13:K16">
    <cfRule type="cellIs" dxfId="236" priority="12" operator="equal">
      <formula>0</formula>
    </cfRule>
  </conditionalFormatting>
  <conditionalFormatting sqref="K20:K32">
    <cfRule type="containsErrors" dxfId="235" priority="3">
      <formula>ISERROR(K20)</formula>
    </cfRule>
  </conditionalFormatting>
  <conditionalFormatting sqref="K20:K33">
    <cfRule type="containsErrors" dxfId="234" priority="14">
      <formula>ISERROR(K20)</formula>
    </cfRule>
  </conditionalFormatting>
  <conditionalFormatting sqref="K21:K32">
    <cfRule type="cellIs" dxfId="233" priority="4" operator="equal">
      <formula>0</formula>
    </cfRule>
  </conditionalFormatting>
  <printOptions horizontalCentered="1"/>
  <pageMargins left="0.25" right="0.25" top="0.4" bottom="0.4" header="0.3" footer="0.3"/>
  <pageSetup fitToHeight="3" orientation="landscape" r:id="rId1"/>
  <headerFooter alignWithMargins="0"/>
  <ignoredErrors>
    <ignoredError sqref="K23:K32 K20:K22 K13:K16 K6:K10" evalError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B691B-72FC-45A7-885D-843DEB6D5FD2}">
  <sheetPr>
    <tabColor rgb="FF000099"/>
  </sheetPr>
  <dimension ref="B1:P141"/>
  <sheetViews>
    <sheetView showGridLines="0" zoomScaleNormal="100" zoomScaleSheetLayoutView="100" workbookViewId="0">
      <pane xSplit="9" ySplit="4" topLeftCell="J5" activePane="bottomRight" state="frozen"/>
      <selection activeCell="N33" sqref="N33"/>
      <selection pane="topRight" activeCell="N33" sqref="N33"/>
      <selection pane="bottomLeft" activeCell="N33" sqref="N33"/>
      <selection pane="bottomRight" activeCell="N33" sqref="N33"/>
    </sheetView>
  </sheetViews>
  <sheetFormatPr defaultColWidth="9.140625" defaultRowHeight="15" customHeight="1" x14ac:dyDescent="0.15"/>
  <cols>
    <col min="1" max="1" width="1.28515625" style="1" customWidth="1"/>
    <col min="2" max="2" width="0.85546875" style="1" customWidth="1"/>
    <col min="3" max="3" width="29.140625" style="2" customWidth="1"/>
    <col min="4" max="4" width="14.5703125" style="1" customWidth="1"/>
    <col min="5" max="5" width="10.42578125" style="1" customWidth="1"/>
    <col min="6" max="6" width="15.28515625" style="1" customWidth="1"/>
    <col min="7" max="7" width="15.28515625" style="15" customWidth="1"/>
    <col min="8" max="8" width="15.28515625" style="18" customWidth="1"/>
    <col min="9" max="9" width="0.85546875" style="1" customWidth="1"/>
    <col min="10" max="10" width="1.28515625" style="1" customWidth="1"/>
    <col min="11" max="11" width="10.140625" style="91" customWidth="1"/>
    <col min="12" max="12" width="14" style="1" bestFit="1" customWidth="1"/>
    <col min="13" max="14" width="9.140625" style="1"/>
    <col min="15" max="15" width="7.140625" style="1" customWidth="1"/>
    <col min="16" max="16384" width="9.140625" style="1"/>
  </cols>
  <sheetData>
    <row r="1" spans="2:14" ht="25.5" customHeight="1" x14ac:dyDescent="0.15">
      <c r="C1" s="202" t="s">
        <v>77</v>
      </c>
      <c r="D1" s="202"/>
      <c r="E1" s="202"/>
      <c r="F1" s="202"/>
      <c r="G1" s="202"/>
      <c r="H1" s="202"/>
      <c r="L1" s="197" t="s">
        <v>73</v>
      </c>
      <c r="M1" s="261"/>
      <c r="N1" s="261"/>
    </row>
    <row r="2" spans="2:14" ht="15.75" customHeight="1" x14ac:dyDescent="0.15">
      <c r="C2" s="147" t="s">
        <v>54</v>
      </c>
      <c r="D2" s="2"/>
      <c r="E2" s="215" t="s">
        <v>104</v>
      </c>
      <c r="F2" s="262"/>
      <c r="G2" s="262"/>
      <c r="H2" s="262"/>
      <c r="L2" s="20" t="s">
        <v>52</v>
      </c>
    </row>
    <row r="3" spans="2:14" ht="15.75" customHeight="1" x14ac:dyDescent="0.15">
      <c r="C3" s="3"/>
      <c r="D3" s="2"/>
      <c r="E3" s="198" t="s">
        <v>80</v>
      </c>
      <c r="F3" s="260"/>
      <c r="H3" s="152" t="s">
        <v>79</v>
      </c>
      <c r="L3" s="130" t="str">
        <f>E2</f>
        <v>08 Enter Invoice Group Description Here</v>
      </c>
    </row>
    <row r="4" spans="2:14" ht="14.25" customHeight="1" thickBot="1" x14ac:dyDescent="0.2">
      <c r="B4" s="109"/>
      <c r="C4" s="110"/>
      <c r="D4" s="110"/>
      <c r="E4" s="109"/>
      <c r="F4" s="109"/>
      <c r="G4" s="109"/>
      <c r="H4" s="113"/>
      <c r="I4" s="109"/>
      <c r="L4" s="20" t="s">
        <v>53</v>
      </c>
    </row>
    <row r="5" spans="2:14" ht="10.5" customHeight="1" thickTop="1" x14ac:dyDescent="0.15">
      <c r="C5" s="214"/>
      <c r="D5" s="214"/>
      <c r="E5" s="214"/>
      <c r="F5" s="214"/>
      <c r="G5" s="214"/>
      <c r="H5" s="214"/>
    </row>
    <row r="6" spans="2:14" ht="1.5" customHeight="1" thickBot="1" x14ac:dyDescent="0.2">
      <c r="D6" s="4"/>
      <c r="E6" s="5"/>
      <c r="F6" s="5"/>
      <c r="G6" s="6"/>
    </row>
    <row r="7" spans="2:14" ht="6" customHeight="1" x14ac:dyDescent="0.15">
      <c r="B7" s="74"/>
      <c r="C7" s="75"/>
      <c r="D7" s="76"/>
      <c r="E7" s="77"/>
      <c r="F7" s="77"/>
      <c r="G7" s="78"/>
      <c r="H7" s="79"/>
      <c r="I7" s="80"/>
    </row>
    <row r="8" spans="2:14" ht="16.5" customHeight="1" x14ac:dyDescent="0.15">
      <c r="B8" s="81"/>
      <c r="C8" s="199" t="s">
        <v>74</v>
      </c>
      <c r="D8" s="199"/>
      <c r="E8" s="199"/>
      <c r="F8" s="33" t="s">
        <v>3</v>
      </c>
      <c r="G8" s="200" t="s">
        <v>87</v>
      </c>
      <c r="H8" s="27" t="s">
        <v>31</v>
      </c>
      <c r="I8" s="82"/>
    </row>
    <row r="9" spans="2:14" s="2" customFormat="1" ht="16.5" customHeight="1" x14ac:dyDescent="0.2">
      <c r="B9" s="69"/>
      <c r="C9" s="201" t="s">
        <v>63</v>
      </c>
      <c r="D9" s="201"/>
      <c r="E9" s="201"/>
      <c r="F9" s="27">
        <f>SUM(F10:F13)</f>
        <v>0</v>
      </c>
      <c r="G9" s="200"/>
      <c r="H9" s="62">
        <f>SUM(H10:H13)</f>
        <v>0</v>
      </c>
      <c r="I9" s="83"/>
      <c r="K9" s="19"/>
      <c r="L9" s="7"/>
      <c r="M9" s="7"/>
      <c r="N9" s="7"/>
    </row>
    <row r="10" spans="2:14" ht="16.5" customHeight="1" x14ac:dyDescent="0.15">
      <c r="B10" s="81"/>
      <c r="C10" s="153" t="s">
        <v>56</v>
      </c>
      <c r="D10" s="153"/>
      <c r="E10" s="153"/>
      <c r="F10" s="148"/>
      <c r="G10" s="8">
        <v>220</v>
      </c>
      <c r="H10" s="48">
        <f>SUM(F10*G10)</f>
        <v>0</v>
      </c>
      <c r="I10" s="82"/>
      <c r="K10" s="19"/>
      <c r="L10" s="7"/>
      <c r="M10" s="7"/>
      <c r="N10" s="7"/>
    </row>
    <row r="11" spans="2:14" ht="16.5" customHeight="1" x14ac:dyDescent="0.15">
      <c r="B11" s="81"/>
      <c r="C11" s="153" t="s">
        <v>57</v>
      </c>
      <c r="D11" s="153"/>
      <c r="E11" s="153"/>
      <c r="F11" s="148"/>
      <c r="G11" s="8">
        <v>195</v>
      </c>
      <c r="H11" s="48">
        <f t="shared" ref="H11:H13" si="0">SUM(F11*G11)</f>
        <v>0</v>
      </c>
      <c r="I11" s="82"/>
      <c r="K11" s="92"/>
      <c r="L11" s="7"/>
      <c r="M11" s="7"/>
      <c r="N11" s="7"/>
    </row>
    <row r="12" spans="2:14" ht="16.5" customHeight="1" x14ac:dyDescent="0.15">
      <c r="B12" s="81"/>
      <c r="C12" s="153" t="s">
        <v>58</v>
      </c>
      <c r="D12" s="153"/>
      <c r="E12" s="153"/>
      <c r="F12" s="148"/>
      <c r="G12" s="8">
        <v>160</v>
      </c>
      <c r="H12" s="48">
        <f t="shared" si="0"/>
        <v>0</v>
      </c>
      <c r="I12" s="82"/>
      <c r="K12" s="92"/>
      <c r="L12" s="7"/>
      <c r="M12" s="7"/>
      <c r="N12" s="7"/>
    </row>
    <row r="13" spans="2:14" ht="16.5" customHeight="1" x14ac:dyDescent="0.15">
      <c r="B13" s="81"/>
      <c r="C13" s="153" t="s">
        <v>59</v>
      </c>
      <c r="D13" s="153"/>
      <c r="E13" s="153"/>
      <c r="F13" s="148"/>
      <c r="G13" s="8">
        <v>160</v>
      </c>
      <c r="H13" s="48">
        <f t="shared" si="0"/>
        <v>0</v>
      </c>
      <c r="I13" s="82"/>
      <c r="K13" s="92"/>
      <c r="L13" s="7"/>
      <c r="M13" s="7"/>
      <c r="N13" s="7"/>
    </row>
    <row r="14" spans="2:14" ht="11.25" customHeight="1" x14ac:dyDescent="0.15">
      <c r="B14" s="81"/>
      <c r="C14" s="156"/>
      <c r="D14" s="156"/>
      <c r="E14" s="156"/>
      <c r="F14" s="156"/>
      <c r="G14" s="156"/>
      <c r="H14" s="156"/>
      <c r="I14" s="82"/>
      <c r="K14" s="92"/>
      <c r="L14" s="7"/>
      <c r="M14" s="7"/>
      <c r="N14" s="7"/>
    </row>
    <row r="15" spans="2:14" ht="16.5" customHeight="1" x14ac:dyDescent="0.15">
      <c r="B15" s="81"/>
      <c r="C15" s="203" t="s">
        <v>86</v>
      </c>
      <c r="D15" s="33" t="s">
        <v>4</v>
      </c>
      <c r="E15" s="200" t="s">
        <v>25</v>
      </c>
      <c r="F15" s="204" t="s">
        <v>2</v>
      </c>
      <c r="G15" s="204" t="s">
        <v>0</v>
      </c>
      <c r="H15" s="27" t="s">
        <v>1</v>
      </c>
      <c r="I15" s="82"/>
    </row>
    <row r="16" spans="2:14" s="2" customFormat="1" ht="16.5" customHeight="1" x14ac:dyDescent="0.2">
      <c r="B16" s="69"/>
      <c r="C16" s="203"/>
      <c r="D16" s="27">
        <f>SUMPRODUCT(D17:D21,G17:G21)</f>
        <v>0</v>
      </c>
      <c r="E16" s="200"/>
      <c r="F16" s="204"/>
      <c r="G16" s="204"/>
      <c r="H16" s="62">
        <f>SUM(H17:H21)</f>
        <v>0</v>
      </c>
      <c r="I16" s="83"/>
      <c r="K16" s="91"/>
    </row>
    <row r="17" spans="2:14" ht="16.5" customHeight="1" x14ac:dyDescent="0.15">
      <c r="B17" s="81"/>
      <c r="C17" s="26" t="s">
        <v>5</v>
      </c>
      <c r="D17" s="148"/>
      <c r="E17" s="9">
        <v>0.1</v>
      </c>
      <c r="F17" s="10">
        <f>(D17*E17)+D17</f>
        <v>0</v>
      </c>
      <c r="G17" s="149"/>
      <c r="H17" s="48">
        <f>SUM(G17*F17)</f>
        <v>0</v>
      </c>
      <c r="I17" s="82"/>
    </row>
    <row r="18" spans="2:14" ht="16.5" customHeight="1" x14ac:dyDescent="0.15">
      <c r="B18" s="81"/>
      <c r="C18" s="26" t="s">
        <v>6</v>
      </c>
      <c r="D18" s="148"/>
      <c r="E18" s="9">
        <v>0.1</v>
      </c>
      <c r="F18" s="10">
        <f t="shared" ref="F18:F21" si="1">(D18*E18)+D18</f>
        <v>0</v>
      </c>
      <c r="G18" s="149"/>
      <c r="H18" s="48">
        <f t="shared" ref="H18:H21" si="2">SUM(G18*F18)</f>
        <v>0</v>
      </c>
      <c r="I18" s="82"/>
    </row>
    <row r="19" spans="2:14" ht="16.5" customHeight="1" x14ac:dyDescent="0.15">
      <c r="B19" s="81"/>
      <c r="C19" s="26" t="s">
        <v>7</v>
      </c>
      <c r="D19" s="148"/>
      <c r="E19" s="9">
        <v>0.1</v>
      </c>
      <c r="F19" s="10">
        <f t="shared" si="1"/>
        <v>0</v>
      </c>
      <c r="G19" s="149"/>
      <c r="H19" s="48">
        <f t="shared" si="2"/>
        <v>0</v>
      </c>
      <c r="I19" s="82"/>
    </row>
    <row r="20" spans="2:14" ht="16.5" customHeight="1" x14ac:dyDescent="0.15">
      <c r="B20" s="81"/>
      <c r="C20" s="26" t="s">
        <v>8</v>
      </c>
      <c r="D20" s="148"/>
      <c r="E20" s="9">
        <v>0.1</v>
      </c>
      <c r="F20" s="10">
        <f t="shared" si="1"/>
        <v>0</v>
      </c>
      <c r="G20" s="149"/>
      <c r="H20" s="48">
        <f t="shared" si="2"/>
        <v>0</v>
      </c>
      <c r="I20" s="82"/>
      <c r="L20" s="11"/>
      <c r="M20" s="11"/>
      <c r="N20" s="11"/>
    </row>
    <row r="21" spans="2:14" ht="16.5" customHeight="1" x14ac:dyDescent="0.15">
      <c r="B21" s="81"/>
      <c r="C21" s="26" t="s">
        <v>9</v>
      </c>
      <c r="D21" s="148"/>
      <c r="E21" s="9">
        <v>0.1</v>
      </c>
      <c r="F21" s="10">
        <f t="shared" si="1"/>
        <v>0</v>
      </c>
      <c r="G21" s="149"/>
      <c r="H21" s="48">
        <f t="shared" si="2"/>
        <v>0</v>
      </c>
      <c r="I21" s="82"/>
      <c r="L21" s="11"/>
      <c r="M21" s="11"/>
      <c r="N21" s="11"/>
    </row>
    <row r="22" spans="2:14" ht="11.25" customHeight="1" x14ac:dyDescent="0.15">
      <c r="B22" s="81"/>
      <c r="C22" s="156"/>
      <c r="D22" s="156"/>
      <c r="E22" s="156"/>
      <c r="F22" s="156"/>
      <c r="G22" s="156"/>
      <c r="H22" s="156"/>
      <c r="I22" s="82"/>
      <c r="L22" s="11"/>
      <c r="M22" s="11"/>
      <c r="N22" s="11"/>
    </row>
    <row r="23" spans="2:14" ht="16.5" customHeight="1" x14ac:dyDescent="0.15">
      <c r="B23" s="81"/>
      <c r="C23" s="201" t="s">
        <v>66</v>
      </c>
      <c r="D23" s="201"/>
      <c r="E23" s="201"/>
      <c r="F23" s="28" t="s">
        <v>4</v>
      </c>
      <c r="G23" s="50" t="s">
        <v>51</v>
      </c>
      <c r="H23" s="27" t="s">
        <v>65</v>
      </c>
      <c r="I23" s="82"/>
      <c r="K23" s="93" t="s">
        <v>65</v>
      </c>
      <c r="L23" s="11"/>
      <c r="M23" s="11"/>
      <c r="N23" s="11"/>
    </row>
    <row r="24" spans="2:14" s="3" customFormat="1" ht="16.5" customHeight="1" x14ac:dyDescent="0.15">
      <c r="B24" s="84"/>
      <c r="C24" s="201"/>
      <c r="D24" s="201"/>
      <c r="E24" s="201"/>
      <c r="F24" s="71">
        <f>SUM(F25:F26)</f>
        <v>0</v>
      </c>
      <c r="G24" s="71">
        <f t="shared" ref="G24:H24" si="3">SUM(G25:G26)</f>
        <v>0</v>
      </c>
      <c r="H24" s="62">
        <f t="shared" si="3"/>
        <v>0</v>
      </c>
      <c r="I24" s="82"/>
      <c r="J24" s="1"/>
      <c r="K24" s="93" t="e">
        <f>H24/G24</f>
        <v>#DIV/0!</v>
      </c>
    </row>
    <row r="25" spans="2:14" ht="16.5" customHeight="1" x14ac:dyDescent="0.15">
      <c r="B25" s="81"/>
      <c r="C25" s="68" t="str">
        <f>C9</f>
        <v>ENGINEERING SERVICES LABOR</v>
      </c>
      <c r="D25" s="30">
        <v>150</v>
      </c>
      <c r="E25" s="8">
        <f>F9</f>
        <v>0</v>
      </c>
      <c r="F25" s="72">
        <f>D25*E25</f>
        <v>0</v>
      </c>
      <c r="G25" s="72">
        <f>H9</f>
        <v>0</v>
      </c>
      <c r="H25" s="48">
        <f>(H9+H16)-(F25+F26)</f>
        <v>0</v>
      </c>
      <c r="I25" s="82"/>
      <c r="K25" s="94" t="e">
        <f>H25/G25</f>
        <v>#DIV/0!</v>
      </c>
    </row>
    <row r="26" spans="2:14" ht="16.5" customHeight="1" x14ac:dyDescent="0.15">
      <c r="B26" s="81"/>
      <c r="C26" s="205" t="str">
        <f>C15</f>
        <v>ENGINEERING SERVICES EXPENSES</v>
      </c>
      <c r="D26" s="205"/>
      <c r="E26" s="205"/>
      <c r="F26" s="72">
        <f>D16</f>
        <v>0</v>
      </c>
      <c r="G26" s="72">
        <f>H16</f>
        <v>0</v>
      </c>
      <c r="H26" s="48">
        <f>G26-F26</f>
        <v>0</v>
      </c>
      <c r="I26" s="82"/>
      <c r="K26" s="94" t="e">
        <f>H26/G26</f>
        <v>#DIV/0!</v>
      </c>
    </row>
    <row r="27" spans="2:14" ht="6" customHeight="1" thickBot="1" x14ac:dyDescent="0.2">
      <c r="B27" s="85"/>
      <c r="C27" s="191"/>
      <c r="D27" s="191"/>
      <c r="E27" s="191"/>
      <c r="F27" s="191"/>
      <c r="G27" s="191"/>
      <c r="H27" s="191"/>
      <c r="I27" s="86"/>
      <c r="K27" s="92"/>
      <c r="L27" s="7"/>
      <c r="M27" s="7"/>
      <c r="N27" s="7"/>
    </row>
    <row r="28" spans="2:14" ht="13.5" customHeight="1" thickBot="1" x14ac:dyDescent="0.2">
      <c r="C28" s="25"/>
      <c r="D28" s="25"/>
      <c r="E28" s="25"/>
      <c r="F28" s="25"/>
      <c r="G28" s="25"/>
      <c r="H28" s="25"/>
      <c r="K28" s="92"/>
      <c r="L28" s="7"/>
      <c r="M28" s="7"/>
      <c r="N28" s="7"/>
    </row>
    <row r="29" spans="2:14" ht="6" customHeight="1" x14ac:dyDescent="0.15">
      <c r="B29" s="74"/>
      <c r="C29" s="24"/>
      <c r="D29" s="24"/>
      <c r="E29" s="24"/>
      <c r="F29" s="24"/>
      <c r="G29" s="24"/>
      <c r="H29" s="24"/>
      <c r="I29" s="80"/>
      <c r="K29" s="92"/>
      <c r="L29" s="7"/>
      <c r="M29" s="7"/>
      <c r="N29" s="7"/>
    </row>
    <row r="30" spans="2:14" ht="16.5" customHeight="1" x14ac:dyDescent="0.15">
      <c r="B30" s="81"/>
      <c r="C30" s="199" t="s">
        <v>75</v>
      </c>
      <c r="D30" s="199"/>
      <c r="E30" s="199"/>
      <c r="F30" s="36" t="s">
        <v>3</v>
      </c>
      <c r="G30" s="158" t="s">
        <v>87</v>
      </c>
      <c r="H30" s="34" t="s">
        <v>31</v>
      </c>
      <c r="I30" s="82"/>
      <c r="K30" s="92"/>
      <c r="L30" s="7"/>
      <c r="M30" s="7"/>
      <c r="N30" s="7"/>
    </row>
    <row r="31" spans="2:14" ht="16.5" customHeight="1" x14ac:dyDescent="0.15">
      <c r="B31" s="81"/>
      <c r="C31" s="206" t="s">
        <v>64</v>
      </c>
      <c r="D31" s="206"/>
      <c r="E31" s="206"/>
      <c r="F31" s="34">
        <f>SUM(F32:F34)</f>
        <v>0</v>
      </c>
      <c r="G31" s="158"/>
      <c r="H31" s="49">
        <f>SUM(H32:H34)</f>
        <v>0</v>
      </c>
      <c r="I31" s="82"/>
      <c r="K31" s="92"/>
      <c r="L31" s="7"/>
      <c r="M31" s="7"/>
      <c r="N31" s="7"/>
    </row>
    <row r="32" spans="2:14" ht="16.5" customHeight="1" x14ac:dyDescent="0.15">
      <c r="B32" s="81"/>
      <c r="C32" s="153" t="s">
        <v>61</v>
      </c>
      <c r="D32" s="153"/>
      <c r="E32" s="153"/>
      <c r="F32" s="148"/>
      <c r="G32" s="8">
        <v>350</v>
      </c>
      <c r="H32" s="48">
        <f>SUM(F32*G32)</f>
        <v>0</v>
      </c>
      <c r="I32" s="82"/>
      <c r="K32" s="92"/>
      <c r="L32" s="7"/>
      <c r="M32" s="7"/>
      <c r="N32" s="7"/>
    </row>
    <row r="33" spans="2:14" ht="16.5" customHeight="1" x14ac:dyDescent="0.15">
      <c r="B33" s="81"/>
      <c r="C33" s="153" t="s">
        <v>62</v>
      </c>
      <c r="D33" s="153"/>
      <c r="E33" s="153"/>
      <c r="F33" s="148"/>
      <c r="G33" s="8">
        <v>195</v>
      </c>
      <c r="H33" s="48">
        <f t="shared" ref="H33:H34" si="4">SUM(F33*G33)</f>
        <v>0</v>
      </c>
      <c r="I33" s="82"/>
      <c r="K33" s="92"/>
      <c r="L33" s="7"/>
      <c r="M33" s="7"/>
      <c r="N33" s="7"/>
    </row>
    <row r="34" spans="2:14" ht="16.5" customHeight="1" x14ac:dyDescent="0.15">
      <c r="B34" s="81"/>
      <c r="C34" s="153" t="s">
        <v>94</v>
      </c>
      <c r="D34" s="153"/>
      <c r="E34" s="153"/>
      <c r="F34" s="148"/>
      <c r="G34" s="8">
        <v>160</v>
      </c>
      <c r="H34" s="48">
        <f t="shared" si="4"/>
        <v>0</v>
      </c>
      <c r="I34" s="82"/>
      <c r="K34" s="92"/>
      <c r="L34" s="7"/>
      <c r="M34" s="7"/>
      <c r="N34" s="7"/>
    </row>
    <row r="35" spans="2:14" ht="11.25" customHeight="1" x14ac:dyDescent="0.15">
      <c r="B35" s="81"/>
      <c r="C35" s="156"/>
      <c r="D35" s="156"/>
      <c r="E35" s="156"/>
      <c r="F35" s="156"/>
      <c r="G35" s="156"/>
      <c r="H35" s="156"/>
      <c r="I35" s="82"/>
      <c r="K35" s="92"/>
      <c r="L35" s="7"/>
      <c r="M35" s="7"/>
      <c r="N35" s="7"/>
    </row>
    <row r="36" spans="2:14" ht="16.5" customHeight="1" x14ac:dyDescent="0.15">
      <c r="B36" s="81"/>
      <c r="C36" s="157" t="s">
        <v>85</v>
      </c>
      <c r="D36" s="36" t="s">
        <v>4</v>
      </c>
      <c r="E36" s="158" t="s">
        <v>25</v>
      </c>
      <c r="F36" s="159" t="s">
        <v>2</v>
      </c>
      <c r="G36" s="159" t="s">
        <v>0</v>
      </c>
      <c r="H36" s="34" t="s">
        <v>1</v>
      </c>
      <c r="I36" s="82"/>
      <c r="K36" s="92"/>
      <c r="L36" s="7"/>
      <c r="M36" s="7"/>
      <c r="N36" s="7"/>
    </row>
    <row r="37" spans="2:14" ht="16.5" customHeight="1" x14ac:dyDescent="0.15">
      <c r="B37" s="81"/>
      <c r="C37" s="157"/>
      <c r="D37" s="34">
        <f>SUMPRODUCT(D38:D42,G38:G42)</f>
        <v>0</v>
      </c>
      <c r="E37" s="158"/>
      <c r="F37" s="159"/>
      <c r="G37" s="159"/>
      <c r="H37" s="49">
        <f>SUM(H38:H42)</f>
        <v>0</v>
      </c>
      <c r="I37" s="82"/>
      <c r="K37" s="92"/>
      <c r="L37" s="7"/>
      <c r="M37" s="7"/>
      <c r="N37" s="7"/>
    </row>
    <row r="38" spans="2:14" ht="16.5" customHeight="1" x14ac:dyDescent="0.15">
      <c r="B38" s="81"/>
      <c r="C38" s="26" t="s">
        <v>5</v>
      </c>
      <c r="D38" s="148"/>
      <c r="E38" s="9">
        <v>0.1</v>
      </c>
      <c r="F38" s="10">
        <f>(D38*E38)+D38</f>
        <v>0</v>
      </c>
      <c r="G38" s="149"/>
      <c r="H38" s="48">
        <f>SUM(G38*F38)</f>
        <v>0</v>
      </c>
      <c r="I38" s="82"/>
      <c r="K38" s="92"/>
      <c r="L38" s="7"/>
      <c r="M38" s="7"/>
      <c r="N38" s="7"/>
    </row>
    <row r="39" spans="2:14" ht="16.5" customHeight="1" x14ac:dyDescent="0.15">
      <c r="B39" s="81"/>
      <c r="C39" s="26" t="s">
        <v>6</v>
      </c>
      <c r="D39" s="148"/>
      <c r="E39" s="9">
        <v>0.1</v>
      </c>
      <c r="F39" s="10">
        <f t="shared" ref="F39:F42" si="5">(D39*E39)+D39</f>
        <v>0</v>
      </c>
      <c r="G39" s="149"/>
      <c r="H39" s="48">
        <f t="shared" ref="H39:H42" si="6">SUM(G39*F39)</f>
        <v>0</v>
      </c>
      <c r="I39" s="82"/>
      <c r="K39" s="92"/>
      <c r="L39" s="7"/>
      <c r="M39" s="7"/>
      <c r="N39" s="7"/>
    </row>
    <row r="40" spans="2:14" ht="16.5" customHeight="1" x14ac:dyDescent="0.15">
      <c r="B40" s="81"/>
      <c r="C40" s="26" t="s">
        <v>7</v>
      </c>
      <c r="D40" s="148"/>
      <c r="E40" s="9">
        <v>0.1</v>
      </c>
      <c r="F40" s="10">
        <f t="shared" si="5"/>
        <v>0</v>
      </c>
      <c r="G40" s="149"/>
      <c r="H40" s="48">
        <f t="shared" si="6"/>
        <v>0</v>
      </c>
      <c r="I40" s="82"/>
      <c r="K40" s="92"/>
      <c r="L40" s="7"/>
      <c r="M40" s="7"/>
      <c r="N40" s="7"/>
    </row>
    <row r="41" spans="2:14" ht="16.5" customHeight="1" x14ac:dyDescent="0.15">
      <c r="B41" s="81"/>
      <c r="C41" s="26" t="s">
        <v>8</v>
      </c>
      <c r="D41" s="148"/>
      <c r="E41" s="9">
        <v>0.1</v>
      </c>
      <c r="F41" s="10">
        <f t="shared" si="5"/>
        <v>0</v>
      </c>
      <c r="G41" s="149"/>
      <c r="H41" s="48">
        <f t="shared" si="6"/>
        <v>0</v>
      </c>
      <c r="I41" s="82"/>
      <c r="K41" s="92"/>
      <c r="L41" s="7"/>
      <c r="M41" s="7"/>
      <c r="N41" s="7"/>
    </row>
    <row r="42" spans="2:14" ht="16.5" customHeight="1" x14ac:dyDescent="0.15">
      <c r="B42" s="81"/>
      <c r="C42" s="26" t="s">
        <v>9</v>
      </c>
      <c r="D42" s="148"/>
      <c r="E42" s="9">
        <v>0.1</v>
      </c>
      <c r="F42" s="10">
        <f t="shared" si="5"/>
        <v>0</v>
      </c>
      <c r="G42" s="149"/>
      <c r="H42" s="48">
        <f t="shared" si="6"/>
        <v>0</v>
      </c>
      <c r="I42" s="82"/>
      <c r="K42" s="92"/>
      <c r="L42" s="7"/>
      <c r="M42" s="7"/>
      <c r="N42" s="7"/>
    </row>
    <row r="43" spans="2:14" ht="11.25" customHeight="1" x14ac:dyDescent="0.15">
      <c r="B43" s="81"/>
      <c r="C43" s="156"/>
      <c r="D43" s="156"/>
      <c r="E43" s="156"/>
      <c r="F43" s="156"/>
      <c r="G43" s="156"/>
      <c r="H43" s="156"/>
      <c r="I43" s="82"/>
      <c r="K43" s="92"/>
      <c r="L43" s="7"/>
      <c r="M43" s="7"/>
      <c r="N43" s="7"/>
    </row>
    <row r="44" spans="2:14" ht="16.5" customHeight="1" x14ac:dyDescent="0.15">
      <c r="B44" s="81"/>
      <c r="C44" s="170" t="s">
        <v>67</v>
      </c>
      <c r="D44" s="171"/>
      <c r="E44" s="172"/>
      <c r="F44" s="35" t="s">
        <v>4</v>
      </c>
      <c r="G44" s="35" t="s">
        <v>51</v>
      </c>
      <c r="H44" s="34" t="s">
        <v>65</v>
      </c>
      <c r="I44" s="82"/>
      <c r="K44" s="95" t="s">
        <v>65</v>
      </c>
      <c r="L44" s="7"/>
      <c r="M44" s="7"/>
      <c r="N44" s="7"/>
    </row>
    <row r="45" spans="2:14" ht="16.5" customHeight="1" x14ac:dyDescent="0.15">
      <c r="B45" s="81"/>
      <c r="C45" s="173"/>
      <c r="D45" s="174"/>
      <c r="E45" s="175"/>
      <c r="F45" s="63">
        <f>F46+F47</f>
        <v>0</v>
      </c>
      <c r="G45" s="63">
        <f>G46+G47</f>
        <v>0</v>
      </c>
      <c r="H45" s="49">
        <f>H46+H47</f>
        <v>0</v>
      </c>
      <c r="I45" s="82"/>
      <c r="K45" s="96" t="e">
        <f t="shared" ref="K45" si="7">H45/G45</f>
        <v>#DIV/0!</v>
      </c>
      <c r="L45" s="7"/>
      <c r="M45" s="7"/>
      <c r="N45" s="7"/>
    </row>
    <row r="46" spans="2:14" ht="16.5" customHeight="1" x14ac:dyDescent="0.15">
      <c r="B46" s="81"/>
      <c r="C46" s="64" t="str">
        <f>C31</f>
        <v>SCANNING SERVICES LABOR</v>
      </c>
      <c r="D46" s="30">
        <v>150</v>
      </c>
      <c r="E46" s="8">
        <f>F31</f>
        <v>0</v>
      </c>
      <c r="F46" s="72">
        <f>D46*E46</f>
        <v>0</v>
      </c>
      <c r="G46" s="72">
        <f>H31</f>
        <v>0</v>
      </c>
      <c r="H46" s="48">
        <f>G46-F46</f>
        <v>0</v>
      </c>
      <c r="I46" s="82"/>
      <c r="K46" s="94" t="e">
        <f>H46/G46</f>
        <v>#DIV/0!</v>
      </c>
      <c r="L46" s="7"/>
      <c r="M46" s="7"/>
      <c r="N46" s="7"/>
    </row>
    <row r="47" spans="2:14" ht="16.5" customHeight="1" x14ac:dyDescent="0.15">
      <c r="B47" s="81"/>
      <c r="C47" s="176" t="str">
        <f>C36</f>
        <v>SCANNING SERVICES EXPENSES</v>
      </c>
      <c r="D47" s="177"/>
      <c r="E47" s="178"/>
      <c r="F47" s="72">
        <f>D37</f>
        <v>0</v>
      </c>
      <c r="G47" s="72">
        <f>H37</f>
        <v>0</v>
      </c>
      <c r="H47" s="48">
        <f>G47-F47</f>
        <v>0</v>
      </c>
      <c r="I47" s="82"/>
      <c r="K47" s="94" t="e">
        <f>H47/G47</f>
        <v>#DIV/0!</v>
      </c>
      <c r="L47" s="7"/>
      <c r="M47" s="7"/>
      <c r="N47" s="7"/>
    </row>
    <row r="48" spans="2:14" ht="6" customHeight="1" thickBot="1" x14ac:dyDescent="0.2">
      <c r="B48" s="85"/>
      <c r="C48" s="191"/>
      <c r="D48" s="191"/>
      <c r="E48" s="191"/>
      <c r="F48" s="191"/>
      <c r="G48" s="191"/>
      <c r="H48" s="191"/>
      <c r="I48" s="86"/>
      <c r="K48" s="92"/>
      <c r="L48" s="7"/>
      <c r="M48" s="7"/>
      <c r="N48" s="7"/>
    </row>
    <row r="49" spans="2:14" ht="13.5" customHeight="1" thickBot="1" x14ac:dyDescent="0.2">
      <c r="C49" s="25"/>
      <c r="D49" s="25"/>
      <c r="E49" s="25"/>
      <c r="F49" s="25"/>
      <c r="G49" s="25"/>
      <c r="H49" s="25"/>
      <c r="K49" s="92"/>
      <c r="L49" s="7"/>
      <c r="M49" s="7"/>
      <c r="N49" s="7"/>
    </row>
    <row r="50" spans="2:14" ht="6" customHeight="1" x14ac:dyDescent="0.15">
      <c r="B50" s="74"/>
      <c r="C50" s="24"/>
      <c r="D50" s="24"/>
      <c r="E50" s="24"/>
      <c r="F50" s="24"/>
      <c r="G50" s="24"/>
      <c r="H50" s="24"/>
      <c r="I50" s="80"/>
      <c r="K50" s="92"/>
      <c r="L50" s="7"/>
      <c r="M50" s="7"/>
      <c r="N50" s="7"/>
    </row>
    <row r="51" spans="2:14" ht="16.5" customHeight="1" x14ac:dyDescent="0.15">
      <c r="B51" s="81"/>
      <c r="C51" s="199" t="s">
        <v>82</v>
      </c>
      <c r="D51" s="199"/>
      <c r="E51" s="199"/>
      <c r="F51" s="38" t="s">
        <v>3</v>
      </c>
      <c r="G51" s="194" t="s">
        <v>87</v>
      </c>
      <c r="H51" s="37" t="s">
        <v>31</v>
      </c>
      <c r="I51" s="82"/>
      <c r="K51" s="92"/>
      <c r="L51" s="7"/>
      <c r="M51" s="7"/>
      <c r="N51" s="7"/>
    </row>
    <row r="52" spans="2:14" ht="16.5" customHeight="1" x14ac:dyDescent="0.15">
      <c r="B52" s="81"/>
      <c r="C52" s="207" t="s">
        <v>83</v>
      </c>
      <c r="D52" s="207"/>
      <c r="E52" s="207"/>
      <c r="F52" s="37">
        <f>SUM(F53:F62)</f>
        <v>0</v>
      </c>
      <c r="G52" s="194"/>
      <c r="H52" s="65">
        <f>SUM(H53:H62)</f>
        <v>0</v>
      </c>
      <c r="I52" s="82"/>
    </row>
    <row r="53" spans="2:14" ht="16.5" customHeight="1" x14ac:dyDescent="0.15">
      <c r="B53" s="81"/>
      <c r="C53" s="153" t="s">
        <v>32</v>
      </c>
      <c r="D53" s="153"/>
      <c r="E53" s="153"/>
      <c r="F53" s="148"/>
      <c r="G53" s="8">
        <v>185</v>
      </c>
      <c r="H53" s="48">
        <f>SUM(F53*G53)</f>
        <v>0</v>
      </c>
      <c r="I53" s="82"/>
      <c r="L53" s="13"/>
    </row>
    <row r="54" spans="2:14" ht="16.5" customHeight="1" x14ac:dyDescent="0.15">
      <c r="B54" s="81"/>
      <c r="C54" s="196" t="s">
        <v>35</v>
      </c>
      <c r="D54" s="196"/>
      <c r="E54" s="196"/>
      <c r="F54" s="150"/>
      <c r="G54" s="66">
        <v>241</v>
      </c>
      <c r="H54" s="48">
        <f t="shared" ref="H54:H62" si="8">SUM(F54*G54)</f>
        <v>0</v>
      </c>
      <c r="I54" s="82"/>
      <c r="L54" s="14"/>
    </row>
    <row r="55" spans="2:14" ht="16.5" customHeight="1" x14ac:dyDescent="0.15">
      <c r="B55" s="81"/>
      <c r="C55" s="196" t="s">
        <v>38</v>
      </c>
      <c r="D55" s="196"/>
      <c r="E55" s="196"/>
      <c r="F55" s="150"/>
      <c r="G55" s="66">
        <v>296</v>
      </c>
      <c r="H55" s="48">
        <f t="shared" si="8"/>
        <v>0</v>
      </c>
      <c r="I55" s="82"/>
    </row>
    <row r="56" spans="2:14" ht="16.5" customHeight="1" x14ac:dyDescent="0.15">
      <c r="B56" s="81"/>
      <c r="C56" s="153" t="s">
        <v>33</v>
      </c>
      <c r="D56" s="153"/>
      <c r="E56" s="153"/>
      <c r="F56" s="148"/>
      <c r="G56" s="8">
        <v>155</v>
      </c>
      <c r="H56" s="48">
        <f t="shared" si="8"/>
        <v>0</v>
      </c>
      <c r="I56" s="82"/>
    </row>
    <row r="57" spans="2:14" ht="16.5" customHeight="1" x14ac:dyDescent="0.15">
      <c r="B57" s="81"/>
      <c r="C57" s="196" t="s">
        <v>37</v>
      </c>
      <c r="D57" s="196"/>
      <c r="E57" s="196"/>
      <c r="F57" s="150"/>
      <c r="G57" s="66">
        <v>202</v>
      </c>
      <c r="H57" s="48">
        <f t="shared" si="8"/>
        <v>0</v>
      </c>
      <c r="I57" s="82"/>
    </row>
    <row r="58" spans="2:14" ht="16.5" customHeight="1" x14ac:dyDescent="0.15">
      <c r="B58" s="81"/>
      <c r="C58" s="196" t="s">
        <v>39</v>
      </c>
      <c r="D58" s="196"/>
      <c r="E58" s="196"/>
      <c r="F58" s="150"/>
      <c r="G58" s="66">
        <v>248</v>
      </c>
      <c r="H58" s="48">
        <f t="shared" si="8"/>
        <v>0</v>
      </c>
      <c r="I58" s="82"/>
    </row>
    <row r="59" spans="2:14" ht="16.5" customHeight="1" x14ac:dyDescent="0.15">
      <c r="B59" s="81"/>
      <c r="C59" s="153" t="s">
        <v>34</v>
      </c>
      <c r="D59" s="153"/>
      <c r="E59" s="153"/>
      <c r="F59" s="148"/>
      <c r="G59" s="8">
        <v>140</v>
      </c>
      <c r="H59" s="48">
        <f t="shared" si="8"/>
        <v>0</v>
      </c>
      <c r="I59" s="82"/>
    </row>
    <row r="60" spans="2:14" ht="16.5" customHeight="1" x14ac:dyDescent="0.15">
      <c r="B60" s="81"/>
      <c r="C60" s="196" t="s">
        <v>36</v>
      </c>
      <c r="D60" s="196"/>
      <c r="E60" s="196"/>
      <c r="F60" s="150"/>
      <c r="G60" s="66">
        <v>182</v>
      </c>
      <c r="H60" s="48">
        <f t="shared" si="8"/>
        <v>0</v>
      </c>
      <c r="I60" s="82"/>
    </row>
    <row r="61" spans="2:14" ht="16.5" customHeight="1" x14ac:dyDescent="0.15">
      <c r="B61" s="81"/>
      <c r="C61" s="196" t="s">
        <v>40</v>
      </c>
      <c r="D61" s="196"/>
      <c r="E61" s="196"/>
      <c r="F61" s="150"/>
      <c r="G61" s="66">
        <v>224</v>
      </c>
      <c r="H61" s="48">
        <f t="shared" si="8"/>
        <v>0</v>
      </c>
      <c r="I61" s="82"/>
    </row>
    <row r="62" spans="2:14" ht="16.5" customHeight="1" x14ac:dyDescent="0.15">
      <c r="B62" s="81"/>
      <c r="C62" s="153" t="s">
        <v>95</v>
      </c>
      <c r="D62" s="153"/>
      <c r="E62" s="153"/>
      <c r="F62" s="148"/>
      <c r="G62" s="8">
        <v>160</v>
      </c>
      <c r="H62" s="48">
        <f t="shared" si="8"/>
        <v>0</v>
      </c>
      <c r="I62" s="82"/>
      <c r="K62" s="92"/>
      <c r="L62" s="7"/>
      <c r="M62" s="7"/>
      <c r="N62" s="7"/>
    </row>
    <row r="63" spans="2:14" ht="11.25" customHeight="1" x14ac:dyDescent="0.15">
      <c r="B63" s="81"/>
      <c r="C63" s="156"/>
      <c r="D63" s="156"/>
      <c r="E63" s="156"/>
      <c r="F63" s="156"/>
      <c r="G63" s="156"/>
      <c r="H63" s="156"/>
      <c r="I63" s="82"/>
      <c r="K63" s="92"/>
      <c r="L63" s="7"/>
      <c r="M63" s="7"/>
      <c r="N63" s="7"/>
    </row>
    <row r="64" spans="2:14" ht="16.5" customHeight="1" x14ac:dyDescent="0.15">
      <c r="B64" s="81"/>
      <c r="C64" s="154" t="s">
        <v>81</v>
      </c>
      <c r="D64" s="38" t="s">
        <v>4</v>
      </c>
      <c r="E64" s="194" t="s">
        <v>25</v>
      </c>
      <c r="F64" s="195" t="s">
        <v>2</v>
      </c>
      <c r="G64" s="195" t="s">
        <v>0</v>
      </c>
      <c r="H64" s="37" t="s">
        <v>1</v>
      </c>
      <c r="I64" s="82"/>
      <c r="K64" s="92"/>
      <c r="L64" s="7"/>
      <c r="M64" s="7"/>
      <c r="N64" s="7"/>
    </row>
    <row r="65" spans="2:14" ht="16.5" customHeight="1" x14ac:dyDescent="0.15">
      <c r="B65" s="81"/>
      <c r="C65" s="154"/>
      <c r="D65" s="37">
        <f>SUMPRODUCT(D66:D70,G66:G70)</f>
        <v>0</v>
      </c>
      <c r="E65" s="194"/>
      <c r="F65" s="195"/>
      <c r="G65" s="195"/>
      <c r="H65" s="65">
        <f>SUM(H66:H70)</f>
        <v>0</v>
      </c>
      <c r="I65" s="82"/>
      <c r="K65" s="92"/>
      <c r="L65" s="7"/>
      <c r="M65" s="7"/>
      <c r="N65" s="7"/>
    </row>
    <row r="66" spans="2:14" ht="16.5" customHeight="1" x14ac:dyDescent="0.15">
      <c r="B66" s="81"/>
      <c r="C66" s="26" t="s">
        <v>5</v>
      </c>
      <c r="D66" s="148"/>
      <c r="E66" s="9">
        <v>0.1</v>
      </c>
      <c r="F66" s="10">
        <f>(D66*E66)+D66</f>
        <v>0</v>
      </c>
      <c r="G66" s="149"/>
      <c r="H66" s="48">
        <f>SUM(G66*F66)</f>
        <v>0</v>
      </c>
      <c r="I66" s="82"/>
      <c r="K66" s="92"/>
      <c r="L66" s="7"/>
      <c r="M66" s="7"/>
      <c r="N66" s="7"/>
    </row>
    <row r="67" spans="2:14" ht="16.5" customHeight="1" x14ac:dyDescent="0.15">
      <c r="B67" s="81"/>
      <c r="C67" s="26" t="s">
        <v>6</v>
      </c>
      <c r="D67" s="148"/>
      <c r="E67" s="9">
        <v>0.1</v>
      </c>
      <c r="F67" s="10">
        <f t="shared" ref="F67:F70" si="9">(D67*E67)+D67</f>
        <v>0</v>
      </c>
      <c r="G67" s="149"/>
      <c r="H67" s="48">
        <f t="shared" ref="H67:H70" si="10">SUM(G67*F67)</f>
        <v>0</v>
      </c>
      <c r="I67" s="82"/>
      <c r="K67" s="92"/>
      <c r="L67" s="7"/>
      <c r="M67" s="7"/>
      <c r="N67" s="7"/>
    </row>
    <row r="68" spans="2:14" ht="16.5" customHeight="1" x14ac:dyDescent="0.15">
      <c r="B68" s="81"/>
      <c r="C68" s="26" t="s">
        <v>7</v>
      </c>
      <c r="D68" s="148"/>
      <c r="E68" s="9">
        <v>0.1</v>
      </c>
      <c r="F68" s="10">
        <f t="shared" si="9"/>
        <v>0</v>
      </c>
      <c r="G68" s="149"/>
      <c r="H68" s="48">
        <f t="shared" si="10"/>
        <v>0</v>
      </c>
      <c r="I68" s="82"/>
      <c r="K68" s="92"/>
      <c r="L68" s="7"/>
      <c r="M68" s="7"/>
      <c r="N68" s="7"/>
    </row>
    <row r="69" spans="2:14" ht="16.5" customHeight="1" x14ac:dyDescent="0.15">
      <c r="B69" s="81"/>
      <c r="C69" s="26" t="s">
        <v>8</v>
      </c>
      <c r="D69" s="148"/>
      <c r="E69" s="9">
        <v>0.1</v>
      </c>
      <c r="F69" s="10">
        <f t="shared" si="9"/>
        <v>0</v>
      </c>
      <c r="G69" s="149"/>
      <c r="H69" s="48">
        <f t="shared" si="10"/>
        <v>0</v>
      </c>
      <c r="I69" s="82"/>
      <c r="K69" s="92"/>
      <c r="L69" s="7"/>
      <c r="M69" s="7"/>
      <c r="N69" s="7"/>
    </row>
    <row r="70" spans="2:14" ht="16.5" customHeight="1" x14ac:dyDescent="0.15">
      <c r="B70" s="81"/>
      <c r="C70" s="26" t="s">
        <v>9</v>
      </c>
      <c r="D70" s="148"/>
      <c r="E70" s="9">
        <v>0.1</v>
      </c>
      <c r="F70" s="10">
        <f t="shared" si="9"/>
        <v>0</v>
      </c>
      <c r="G70" s="149"/>
      <c r="H70" s="48">
        <f t="shared" si="10"/>
        <v>0</v>
      </c>
      <c r="I70" s="82"/>
      <c r="K70" s="92"/>
      <c r="L70" s="7"/>
      <c r="M70" s="7"/>
      <c r="N70" s="7"/>
    </row>
    <row r="71" spans="2:14" ht="11.25" customHeight="1" x14ac:dyDescent="0.15">
      <c r="B71" s="81"/>
      <c r="C71" s="156"/>
      <c r="D71" s="156"/>
      <c r="E71" s="156"/>
      <c r="F71" s="156"/>
      <c r="G71" s="156"/>
      <c r="H71" s="156"/>
      <c r="I71" s="82"/>
      <c r="K71" s="92"/>
      <c r="L71" s="7"/>
      <c r="M71" s="7"/>
      <c r="N71" s="7"/>
    </row>
    <row r="72" spans="2:14" ht="16.5" customHeight="1" x14ac:dyDescent="0.15">
      <c r="B72" s="81"/>
      <c r="C72" s="154" t="s">
        <v>84</v>
      </c>
      <c r="D72" s="154"/>
      <c r="E72" s="154"/>
      <c r="F72" s="39" t="s">
        <v>4</v>
      </c>
      <c r="G72" s="39" t="s">
        <v>51</v>
      </c>
      <c r="H72" s="37" t="s">
        <v>65</v>
      </c>
      <c r="I72" s="82"/>
      <c r="K72" s="97" t="s">
        <v>65</v>
      </c>
      <c r="L72" s="7"/>
      <c r="M72" s="7"/>
      <c r="N72" s="7"/>
    </row>
    <row r="73" spans="2:14" ht="16.5" customHeight="1" x14ac:dyDescent="0.15">
      <c r="B73" s="81"/>
      <c r="C73" s="154"/>
      <c r="D73" s="154"/>
      <c r="E73" s="154"/>
      <c r="F73" s="65">
        <f>F74+F75</f>
        <v>0</v>
      </c>
      <c r="G73" s="65">
        <f t="shared" ref="G73:H73" si="11">G74+G75</f>
        <v>0</v>
      </c>
      <c r="H73" s="65">
        <f t="shared" si="11"/>
        <v>0</v>
      </c>
      <c r="I73" s="82"/>
      <c r="K73" s="98" t="e">
        <f t="shared" ref="K73" si="12">H73/G73</f>
        <v>#DIV/0!</v>
      </c>
      <c r="L73" s="7"/>
      <c r="M73" s="7"/>
      <c r="N73" s="7"/>
    </row>
    <row r="74" spans="2:14" ht="16.5" customHeight="1" x14ac:dyDescent="0.15">
      <c r="B74" s="81"/>
      <c r="C74" s="47" t="str">
        <f>C52</f>
        <v>SITE SERVICES / F&amp;I LABOR</v>
      </c>
      <c r="D74" s="30">
        <v>150</v>
      </c>
      <c r="E74" s="8">
        <f>F52</f>
        <v>0</v>
      </c>
      <c r="F74" s="48">
        <f>D74*E74</f>
        <v>0</v>
      </c>
      <c r="G74" s="48">
        <f>H52</f>
        <v>0</v>
      </c>
      <c r="H74" s="48">
        <f>G74-F74</f>
        <v>0</v>
      </c>
      <c r="I74" s="82"/>
      <c r="K74" s="94" t="e">
        <f>H74/G74</f>
        <v>#DIV/0!</v>
      </c>
      <c r="L74" s="7"/>
      <c r="M74" s="7"/>
      <c r="N74" s="7"/>
    </row>
    <row r="75" spans="2:14" ht="16.5" customHeight="1" x14ac:dyDescent="0.15">
      <c r="B75" s="81"/>
      <c r="C75" s="155" t="str">
        <f>C64</f>
        <v>SITE SERVICES / F&amp;I EXPENSES</v>
      </c>
      <c r="D75" s="155"/>
      <c r="E75" s="155"/>
      <c r="F75" s="48">
        <f>D65</f>
        <v>0</v>
      </c>
      <c r="G75" s="48">
        <f>H65</f>
        <v>0</v>
      </c>
      <c r="H75" s="48">
        <f>G75-F75</f>
        <v>0</v>
      </c>
      <c r="I75" s="82"/>
      <c r="K75" s="94" t="e">
        <f>H75/G75</f>
        <v>#DIV/0!</v>
      </c>
      <c r="L75" s="7"/>
      <c r="M75" s="7"/>
      <c r="N75" s="7"/>
    </row>
    <row r="76" spans="2:14" ht="6" customHeight="1" thickBot="1" x14ac:dyDescent="0.2">
      <c r="B76" s="85"/>
      <c r="C76" s="191"/>
      <c r="D76" s="191"/>
      <c r="E76" s="191"/>
      <c r="F76" s="191"/>
      <c r="G76" s="191"/>
      <c r="H76" s="191"/>
      <c r="I76" s="86"/>
      <c r="K76" s="92"/>
      <c r="L76" s="7"/>
      <c r="M76" s="7"/>
      <c r="N76" s="7"/>
    </row>
    <row r="77" spans="2:14" ht="13.5" customHeight="1" thickBot="1" x14ac:dyDescent="0.2">
      <c r="C77" s="25"/>
      <c r="D77" s="25"/>
      <c r="E77" s="25"/>
      <c r="F77" s="25"/>
      <c r="G77" s="25"/>
      <c r="H77" s="25"/>
      <c r="K77" s="92"/>
      <c r="L77" s="7"/>
      <c r="M77" s="7"/>
      <c r="N77" s="7"/>
    </row>
    <row r="78" spans="2:14" ht="6" customHeight="1" x14ac:dyDescent="0.15">
      <c r="B78" s="74"/>
      <c r="C78" s="24"/>
      <c r="D78" s="24"/>
      <c r="E78" s="24"/>
      <c r="F78" s="24"/>
      <c r="G78" s="24"/>
      <c r="H78" s="24"/>
      <c r="I78" s="80"/>
      <c r="K78" s="92"/>
      <c r="L78" s="7"/>
      <c r="M78" s="7"/>
      <c r="N78" s="7"/>
    </row>
    <row r="79" spans="2:14" ht="16.5" customHeight="1" x14ac:dyDescent="0.15">
      <c r="B79" s="81"/>
      <c r="C79" s="192" t="s">
        <v>42</v>
      </c>
      <c r="D79" s="41" t="s">
        <v>4</v>
      </c>
      <c r="E79" s="193" t="s">
        <v>25</v>
      </c>
      <c r="F79" s="228" t="s">
        <v>2</v>
      </c>
      <c r="G79" s="228" t="s">
        <v>0</v>
      </c>
      <c r="H79" s="40" t="s">
        <v>1</v>
      </c>
      <c r="I79" s="82"/>
      <c r="L79" s="11"/>
      <c r="M79" s="11"/>
      <c r="N79" s="11"/>
    </row>
    <row r="80" spans="2:14" ht="16.5" customHeight="1" x14ac:dyDescent="0.15">
      <c r="B80" s="81"/>
      <c r="C80" s="192"/>
      <c r="D80" s="40">
        <f>SUMPRODUCT(D81:D100,G81:G100)</f>
        <v>0</v>
      </c>
      <c r="E80" s="193"/>
      <c r="F80" s="228"/>
      <c r="G80" s="228"/>
      <c r="H80" s="60">
        <f>SUM(H81:H100)</f>
        <v>0</v>
      </c>
      <c r="I80" s="82"/>
      <c r="L80" s="11"/>
      <c r="M80" s="11"/>
      <c r="N80" s="11"/>
    </row>
    <row r="81" spans="2:16" ht="16.5" customHeight="1" x14ac:dyDescent="0.15">
      <c r="B81" s="81"/>
      <c r="C81" s="151" t="s">
        <v>10</v>
      </c>
      <c r="D81" s="148"/>
      <c r="E81" s="16">
        <v>0.2</v>
      </c>
      <c r="F81" s="10">
        <f>(D81*E81)+D81</f>
        <v>0</v>
      </c>
      <c r="G81" s="149"/>
      <c r="H81" s="48">
        <f>SUM(F81*G81)</f>
        <v>0</v>
      </c>
      <c r="I81" s="82"/>
      <c r="L81" s="11"/>
      <c r="M81" s="11"/>
      <c r="N81" s="11"/>
    </row>
    <row r="82" spans="2:16" ht="16.5" customHeight="1" x14ac:dyDescent="0.15">
      <c r="B82" s="81"/>
      <c r="C82" s="151" t="s">
        <v>11</v>
      </c>
      <c r="D82" s="148"/>
      <c r="E82" s="16">
        <v>0.2</v>
      </c>
      <c r="F82" s="10">
        <f t="shared" ref="F82:F100" si="13">(D82*E82)+D82</f>
        <v>0</v>
      </c>
      <c r="G82" s="149"/>
      <c r="H82" s="48">
        <f t="shared" ref="H82:H100" si="14">SUM(F82*G82)</f>
        <v>0</v>
      </c>
      <c r="I82" s="82"/>
      <c r="L82" s="11"/>
      <c r="M82" s="11"/>
    </row>
    <row r="83" spans="2:16" ht="16.5" customHeight="1" x14ac:dyDescent="0.15">
      <c r="B83" s="81"/>
      <c r="C83" s="151" t="s">
        <v>12</v>
      </c>
      <c r="D83" s="148"/>
      <c r="E83" s="16">
        <v>0.2</v>
      </c>
      <c r="F83" s="10">
        <f t="shared" si="13"/>
        <v>0</v>
      </c>
      <c r="G83" s="149"/>
      <c r="H83" s="48">
        <f t="shared" si="14"/>
        <v>0</v>
      </c>
      <c r="I83" s="82"/>
      <c r="L83" s="11"/>
      <c r="M83" s="11"/>
      <c r="N83" s="11"/>
    </row>
    <row r="84" spans="2:16" ht="16.5" customHeight="1" x14ac:dyDescent="0.15">
      <c r="B84" s="81"/>
      <c r="C84" s="151" t="s">
        <v>13</v>
      </c>
      <c r="D84" s="148"/>
      <c r="E84" s="16">
        <v>0.2</v>
      </c>
      <c r="F84" s="10">
        <f t="shared" si="13"/>
        <v>0</v>
      </c>
      <c r="G84" s="149"/>
      <c r="H84" s="48">
        <f t="shared" si="14"/>
        <v>0</v>
      </c>
      <c r="I84" s="82"/>
      <c r="K84" s="107" t="s">
        <v>89</v>
      </c>
      <c r="L84" s="45"/>
      <c r="M84" s="45"/>
      <c r="N84" s="45"/>
      <c r="O84" s="46"/>
      <c r="P84" s="46"/>
    </row>
    <row r="85" spans="2:16" ht="16.5" hidden="1" customHeight="1" x14ac:dyDescent="0.15">
      <c r="B85" s="81"/>
      <c r="C85" s="151" t="s">
        <v>14</v>
      </c>
      <c r="D85" s="148"/>
      <c r="E85" s="16">
        <v>0.2</v>
      </c>
      <c r="F85" s="10">
        <f t="shared" si="13"/>
        <v>0</v>
      </c>
      <c r="G85" s="149"/>
      <c r="H85" s="48">
        <f t="shared" si="14"/>
        <v>0</v>
      </c>
      <c r="I85" s="82"/>
      <c r="K85" s="99"/>
      <c r="L85" s="29"/>
      <c r="M85" s="29"/>
      <c r="N85" s="29"/>
    </row>
    <row r="86" spans="2:16" ht="16.5" hidden="1" customHeight="1" x14ac:dyDescent="0.15">
      <c r="B86" s="81"/>
      <c r="C86" s="151" t="s">
        <v>15</v>
      </c>
      <c r="D86" s="148"/>
      <c r="E86" s="16">
        <v>0.2</v>
      </c>
      <c r="F86" s="10">
        <f t="shared" si="13"/>
        <v>0</v>
      </c>
      <c r="G86" s="149"/>
      <c r="H86" s="48">
        <f t="shared" si="14"/>
        <v>0</v>
      </c>
      <c r="I86" s="82"/>
    </row>
    <row r="87" spans="2:16" ht="16.5" hidden="1" customHeight="1" x14ac:dyDescent="0.15">
      <c r="B87" s="81"/>
      <c r="C87" s="151" t="s">
        <v>16</v>
      </c>
      <c r="D87" s="148"/>
      <c r="E87" s="16">
        <v>0.2</v>
      </c>
      <c r="F87" s="10">
        <f t="shared" si="13"/>
        <v>0</v>
      </c>
      <c r="G87" s="149"/>
      <c r="H87" s="48">
        <f t="shared" si="14"/>
        <v>0</v>
      </c>
      <c r="I87" s="82"/>
    </row>
    <row r="88" spans="2:16" ht="16.5" hidden="1" customHeight="1" x14ac:dyDescent="0.15">
      <c r="B88" s="81"/>
      <c r="C88" s="151" t="s">
        <v>17</v>
      </c>
      <c r="D88" s="148"/>
      <c r="E88" s="16">
        <v>0.2</v>
      </c>
      <c r="F88" s="10">
        <f t="shared" si="13"/>
        <v>0</v>
      </c>
      <c r="G88" s="149"/>
      <c r="H88" s="48">
        <f t="shared" si="14"/>
        <v>0</v>
      </c>
      <c r="I88" s="82"/>
    </row>
    <row r="89" spans="2:16" ht="16.5" hidden="1" customHeight="1" x14ac:dyDescent="0.15">
      <c r="B89" s="81"/>
      <c r="C89" s="151" t="s">
        <v>18</v>
      </c>
      <c r="D89" s="148"/>
      <c r="E89" s="16">
        <v>0.2</v>
      </c>
      <c r="F89" s="10">
        <f t="shared" si="13"/>
        <v>0</v>
      </c>
      <c r="G89" s="149"/>
      <c r="H89" s="48">
        <f t="shared" si="14"/>
        <v>0</v>
      </c>
      <c r="I89" s="82"/>
    </row>
    <row r="90" spans="2:16" ht="16.5" hidden="1" customHeight="1" x14ac:dyDescent="0.15">
      <c r="B90" s="81"/>
      <c r="C90" s="151" t="s">
        <v>19</v>
      </c>
      <c r="D90" s="148"/>
      <c r="E90" s="16">
        <v>0.2</v>
      </c>
      <c r="F90" s="10">
        <f t="shared" si="13"/>
        <v>0</v>
      </c>
      <c r="G90" s="149"/>
      <c r="H90" s="48">
        <f t="shared" si="14"/>
        <v>0</v>
      </c>
      <c r="I90" s="82"/>
    </row>
    <row r="91" spans="2:16" ht="16.5" hidden="1" customHeight="1" x14ac:dyDescent="0.15">
      <c r="B91" s="81"/>
      <c r="C91" s="151" t="s">
        <v>20</v>
      </c>
      <c r="D91" s="148"/>
      <c r="E91" s="16">
        <v>0.2</v>
      </c>
      <c r="F91" s="10">
        <f t="shared" si="13"/>
        <v>0</v>
      </c>
      <c r="G91" s="149"/>
      <c r="H91" s="48">
        <f t="shared" si="14"/>
        <v>0</v>
      </c>
      <c r="I91" s="82"/>
    </row>
    <row r="92" spans="2:16" ht="16.5" hidden="1" customHeight="1" x14ac:dyDescent="0.15">
      <c r="B92" s="81"/>
      <c r="C92" s="151" t="s">
        <v>21</v>
      </c>
      <c r="D92" s="148"/>
      <c r="E92" s="16">
        <v>0.2</v>
      </c>
      <c r="F92" s="10">
        <f t="shared" si="13"/>
        <v>0</v>
      </c>
      <c r="G92" s="149"/>
      <c r="H92" s="48">
        <f t="shared" si="14"/>
        <v>0</v>
      </c>
      <c r="I92" s="82"/>
    </row>
    <row r="93" spans="2:16" ht="16.5" hidden="1" customHeight="1" x14ac:dyDescent="0.15">
      <c r="B93" s="81"/>
      <c r="C93" s="151" t="s">
        <v>22</v>
      </c>
      <c r="D93" s="148"/>
      <c r="E93" s="16">
        <v>0.2</v>
      </c>
      <c r="F93" s="10">
        <f t="shared" si="13"/>
        <v>0</v>
      </c>
      <c r="G93" s="149"/>
      <c r="H93" s="48">
        <f t="shared" si="14"/>
        <v>0</v>
      </c>
      <c r="I93" s="82"/>
    </row>
    <row r="94" spans="2:16" ht="16.5" hidden="1" customHeight="1" x14ac:dyDescent="0.15">
      <c r="B94" s="81"/>
      <c r="C94" s="151" t="s">
        <v>23</v>
      </c>
      <c r="D94" s="148"/>
      <c r="E94" s="16">
        <v>0.2</v>
      </c>
      <c r="F94" s="10">
        <f t="shared" si="13"/>
        <v>0</v>
      </c>
      <c r="G94" s="149"/>
      <c r="H94" s="48">
        <f t="shared" si="14"/>
        <v>0</v>
      </c>
      <c r="I94" s="82"/>
    </row>
    <row r="95" spans="2:16" ht="16.5" hidden="1" customHeight="1" x14ac:dyDescent="0.15">
      <c r="B95" s="81"/>
      <c r="C95" s="151" t="s">
        <v>24</v>
      </c>
      <c r="D95" s="148"/>
      <c r="E95" s="16">
        <v>0.2</v>
      </c>
      <c r="F95" s="10">
        <f t="shared" si="13"/>
        <v>0</v>
      </c>
      <c r="G95" s="149"/>
      <c r="H95" s="48">
        <f t="shared" si="14"/>
        <v>0</v>
      </c>
      <c r="I95" s="82"/>
    </row>
    <row r="96" spans="2:16" ht="16.5" hidden="1" customHeight="1" x14ac:dyDescent="0.15">
      <c r="B96" s="81"/>
      <c r="C96" s="151" t="s">
        <v>26</v>
      </c>
      <c r="D96" s="148"/>
      <c r="E96" s="16">
        <v>0.2</v>
      </c>
      <c r="F96" s="10">
        <f t="shared" si="13"/>
        <v>0</v>
      </c>
      <c r="G96" s="149"/>
      <c r="H96" s="48">
        <f t="shared" si="14"/>
        <v>0</v>
      </c>
      <c r="I96" s="82"/>
    </row>
    <row r="97" spans="2:16" ht="16.5" hidden="1" customHeight="1" x14ac:dyDescent="0.15">
      <c r="B97" s="81"/>
      <c r="C97" s="151" t="s">
        <v>27</v>
      </c>
      <c r="D97" s="148"/>
      <c r="E97" s="16">
        <v>0.2</v>
      </c>
      <c r="F97" s="10">
        <f t="shared" si="13"/>
        <v>0</v>
      </c>
      <c r="G97" s="149"/>
      <c r="H97" s="48">
        <f t="shared" si="14"/>
        <v>0</v>
      </c>
      <c r="I97" s="82"/>
    </row>
    <row r="98" spans="2:16" ht="16.5" hidden="1" customHeight="1" x14ac:dyDescent="0.15">
      <c r="B98" s="81"/>
      <c r="C98" s="151" t="s">
        <v>28</v>
      </c>
      <c r="D98" s="148"/>
      <c r="E98" s="16">
        <v>0.2</v>
      </c>
      <c r="F98" s="10">
        <f t="shared" si="13"/>
        <v>0</v>
      </c>
      <c r="G98" s="149"/>
      <c r="H98" s="48">
        <f t="shared" si="14"/>
        <v>0</v>
      </c>
      <c r="I98" s="82"/>
    </row>
    <row r="99" spans="2:16" ht="16.5" hidden="1" customHeight="1" x14ac:dyDescent="0.15">
      <c r="B99" s="81"/>
      <c r="C99" s="151" t="s">
        <v>29</v>
      </c>
      <c r="D99" s="148"/>
      <c r="E99" s="16">
        <v>0.2</v>
      </c>
      <c r="F99" s="10">
        <f t="shared" si="13"/>
        <v>0</v>
      </c>
      <c r="G99" s="149"/>
      <c r="H99" s="48">
        <f t="shared" si="14"/>
        <v>0</v>
      </c>
      <c r="I99" s="82"/>
    </row>
    <row r="100" spans="2:16" ht="16.5" hidden="1" customHeight="1" x14ac:dyDescent="0.15">
      <c r="B100" s="81"/>
      <c r="C100" s="151" t="s">
        <v>30</v>
      </c>
      <c r="D100" s="148"/>
      <c r="E100" s="16">
        <v>0.2</v>
      </c>
      <c r="F100" s="10">
        <f t="shared" si="13"/>
        <v>0</v>
      </c>
      <c r="G100" s="149"/>
      <c r="H100" s="48">
        <f t="shared" si="14"/>
        <v>0</v>
      </c>
      <c r="I100" s="82"/>
    </row>
    <row r="101" spans="2:16" ht="11.25" customHeight="1" x14ac:dyDescent="0.15">
      <c r="B101" s="81"/>
      <c r="C101" s="156"/>
      <c r="D101" s="156"/>
      <c r="E101" s="156"/>
      <c r="F101" s="156"/>
      <c r="G101" s="156"/>
      <c r="H101" s="156"/>
      <c r="I101" s="82"/>
      <c r="K101" s="92"/>
      <c r="L101" s="7"/>
      <c r="M101" s="7"/>
      <c r="N101" s="7"/>
    </row>
    <row r="102" spans="2:16" ht="16.5" customHeight="1" x14ac:dyDescent="0.15">
      <c r="B102" s="81"/>
      <c r="C102" s="229" t="s">
        <v>44</v>
      </c>
      <c r="D102" s="42" t="s">
        <v>4</v>
      </c>
      <c r="E102" s="230" t="s">
        <v>41</v>
      </c>
      <c r="F102" s="231" t="s">
        <v>2</v>
      </c>
      <c r="G102" s="231" t="s">
        <v>0</v>
      </c>
      <c r="H102" s="44" t="s">
        <v>1</v>
      </c>
      <c r="I102" s="82"/>
    </row>
    <row r="103" spans="2:16" ht="16.5" customHeight="1" x14ac:dyDescent="0.15">
      <c r="B103" s="81"/>
      <c r="C103" s="229"/>
      <c r="D103" s="44">
        <f>SUMPRODUCT(D104:D108,G104:G108)</f>
        <v>0</v>
      </c>
      <c r="E103" s="230"/>
      <c r="F103" s="231"/>
      <c r="G103" s="231"/>
      <c r="H103" s="61">
        <f>SUM(H104:H108)</f>
        <v>0</v>
      </c>
      <c r="I103" s="82"/>
    </row>
    <row r="104" spans="2:16" ht="16.5" customHeight="1" x14ac:dyDescent="0.15">
      <c r="B104" s="81"/>
      <c r="C104" s="151" t="s">
        <v>43</v>
      </c>
      <c r="D104" s="148"/>
      <c r="E104" s="17">
        <v>0.15</v>
      </c>
      <c r="F104" s="10">
        <f t="shared" ref="F104:F108" si="15">(D104*E104)+D104</f>
        <v>0</v>
      </c>
      <c r="G104" s="149"/>
      <c r="H104" s="48">
        <f>SUM(F104*G104)</f>
        <v>0</v>
      </c>
      <c r="I104" s="82"/>
      <c r="K104" s="108" t="s">
        <v>88</v>
      </c>
      <c r="L104" s="73"/>
      <c r="M104" s="73"/>
      <c r="N104" s="73"/>
      <c r="O104" s="73"/>
      <c r="P104" s="73"/>
    </row>
    <row r="105" spans="2:16" ht="16.5" customHeight="1" x14ac:dyDescent="0.15">
      <c r="B105" s="81"/>
      <c r="C105" s="151" t="s">
        <v>43</v>
      </c>
      <c r="D105" s="148"/>
      <c r="E105" s="17">
        <v>0.15</v>
      </c>
      <c r="F105" s="10">
        <f t="shared" si="15"/>
        <v>0</v>
      </c>
      <c r="G105" s="149"/>
      <c r="H105" s="48">
        <f t="shared" ref="H105:H108" si="16">SUM(F105*G105)</f>
        <v>0</v>
      </c>
      <c r="I105" s="82"/>
    </row>
    <row r="106" spans="2:16" ht="16.5" hidden="1" customHeight="1" x14ac:dyDescent="0.15">
      <c r="B106" s="81"/>
      <c r="C106" s="151" t="s">
        <v>43</v>
      </c>
      <c r="D106" s="148"/>
      <c r="E106" s="17">
        <v>0.15</v>
      </c>
      <c r="F106" s="10">
        <f t="shared" si="15"/>
        <v>0</v>
      </c>
      <c r="G106" s="149"/>
      <c r="H106" s="48">
        <f t="shared" si="16"/>
        <v>0</v>
      </c>
      <c r="I106" s="82"/>
    </row>
    <row r="107" spans="2:16" ht="16.5" hidden="1" customHeight="1" x14ac:dyDescent="0.15">
      <c r="B107" s="81"/>
      <c r="C107" s="151" t="s">
        <v>43</v>
      </c>
      <c r="D107" s="148"/>
      <c r="E107" s="17">
        <v>0.15</v>
      </c>
      <c r="F107" s="10">
        <f t="shared" si="15"/>
        <v>0</v>
      </c>
      <c r="G107" s="149"/>
      <c r="H107" s="48">
        <f t="shared" si="16"/>
        <v>0</v>
      </c>
      <c r="I107" s="82"/>
    </row>
    <row r="108" spans="2:16" ht="16.5" hidden="1" customHeight="1" x14ac:dyDescent="0.15">
      <c r="B108" s="81"/>
      <c r="C108" s="151" t="s">
        <v>43</v>
      </c>
      <c r="D108" s="148"/>
      <c r="E108" s="17">
        <v>0.15</v>
      </c>
      <c r="F108" s="10">
        <f t="shared" si="15"/>
        <v>0</v>
      </c>
      <c r="G108" s="149"/>
      <c r="H108" s="48">
        <f t="shared" si="16"/>
        <v>0</v>
      </c>
      <c r="I108" s="82"/>
    </row>
    <row r="109" spans="2:16" ht="11.25" customHeight="1" x14ac:dyDescent="0.15">
      <c r="B109" s="81"/>
      <c r="C109" s="156"/>
      <c r="D109" s="156"/>
      <c r="E109" s="156"/>
      <c r="F109" s="156"/>
      <c r="G109" s="156"/>
      <c r="H109" s="156"/>
      <c r="I109" s="82"/>
      <c r="K109" s="92"/>
      <c r="L109" s="7"/>
      <c r="M109" s="7"/>
      <c r="N109" s="7"/>
    </row>
    <row r="110" spans="2:16" ht="16.5" customHeight="1" x14ac:dyDescent="0.15">
      <c r="B110" s="81"/>
      <c r="C110" s="188" t="s">
        <v>78</v>
      </c>
      <c r="D110" s="188"/>
      <c r="E110" s="188"/>
      <c r="F110" s="111" t="s">
        <v>4</v>
      </c>
      <c r="G110" s="43" t="s">
        <v>51</v>
      </c>
      <c r="H110" s="44" t="s">
        <v>65</v>
      </c>
      <c r="I110" s="82"/>
      <c r="K110" s="100" t="s">
        <v>65</v>
      </c>
      <c r="L110" s="7"/>
      <c r="M110" s="7"/>
      <c r="N110" s="7"/>
    </row>
    <row r="111" spans="2:16" ht="16.5" customHeight="1" x14ac:dyDescent="0.15">
      <c r="B111" s="81"/>
      <c r="C111" s="189" t="str">
        <f>C79</f>
        <v>VENDOR / PARTS / EQUIPMENT</v>
      </c>
      <c r="D111" s="189"/>
      <c r="E111" s="189"/>
      <c r="F111" s="52">
        <f>D80</f>
        <v>0</v>
      </c>
      <c r="G111" s="52">
        <f>H80</f>
        <v>0</v>
      </c>
      <c r="H111" s="52">
        <f>G111-F111</f>
        <v>0</v>
      </c>
      <c r="I111" s="87"/>
      <c r="J111" s="22"/>
      <c r="K111" s="106" t="e">
        <f t="shared" ref="K111:K112" si="17">H111/G111</f>
        <v>#DIV/0!</v>
      </c>
      <c r="L111" s="7"/>
      <c r="M111" s="7"/>
      <c r="N111" s="7"/>
    </row>
    <row r="112" spans="2:16" ht="16.5" customHeight="1" x14ac:dyDescent="0.15">
      <c r="B112" s="81"/>
      <c r="C112" s="190" t="str">
        <f>C102</f>
        <v>CONTRACTORS / CONSULTANTS</v>
      </c>
      <c r="D112" s="190"/>
      <c r="E112" s="190"/>
      <c r="F112" s="52">
        <f>D103</f>
        <v>0</v>
      </c>
      <c r="G112" s="52">
        <f>H103</f>
        <v>0</v>
      </c>
      <c r="H112" s="52">
        <f>G112-F112</f>
        <v>0</v>
      </c>
      <c r="I112" s="87"/>
      <c r="J112" s="22"/>
      <c r="K112" s="106" t="e">
        <f t="shared" si="17"/>
        <v>#DIV/0!</v>
      </c>
      <c r="L112" s="7"/>
      <c r="M112" s="7"/>
      <c r="N112" s="7"/>
    </row>
    <row r="113" spans="2:14" ht="6" customHeight="1" thickBot="1" x14ac:dyDescent="0.2">
      <c r="B113" s="85"/>
      <c r="C113" s="23"/>
      <c r="D113" s="23"/>
      <c r="E113" s="23"/>
      <c r="F113" s="23"/>
      <c r="G113" s="88"/>
      <c r="H113" s="89"/>
      <c r="I113" s="86"/>
    </row>
    <row r="114" spans="2:14" ht="16.5" customHeight="1" thickBot="1" x14ac:dyDescent="0.2">
      <c r="D114" s="2"/>
      <c r="E114" s="2"/>
      <c r="F114" s="2"/>
      <c r="G114" s="19"/>
    </row>
    <row r="115" spans="2:14" ht="16.5" customHeight="1" x14ac:dyDescent="0.15">
      <c r="B115" s="74"/>
      <c r="C115" s="179" t="s">
        <v>76</v>
      </c>
      <c r="D115" s="179"/>
      <c r="E115" s="179"/>
      <c r="F115" s="179"/>
      <c r="G115" s="179"/>
      <c r="H115" s="179"/>
      <c r="I115" s="80"/>
    </row>
    <row r="116" spans="2:14" ht="16.5" customHeight="1" x14ac:dyDescent="0.15">
      <c r="B116" s="81"/>
      <c r="C116" s="180" t="s">
        <v>71</v>
      </c>
      <c r="D116" s="181"/>
      <c r="E116" s="53" t="s">
        <v>3</v>
      </c>
      <c r="F116" s="112" t="s">
        <v>4</v>
      </c>
      <c r="G116" s="112" t="s">
        <v>51</v>
      </c>
      <c r="H116" s="54" t="s">
        <v>65</v>
      </c>
      <c r="I116" s="82"/>
      <c r="K116" s="103" t="s">
        <v>65</v>
      </c>
    </row>
    <row r="117" spans="2:14" ht="16.5" customHeight="1" x14ac:dyDescent="0.15">
      <c r="B117" s="81"/>
      <c r="C117" s="182"/>
      <c r="D117" s="183"/>
      <c r="E117" s="54">
        <f>E118</f>
        <v>0</v>
      </c>
      <c r="F117" s="55">
        <f>SUM(F118:F120)</f>
        <v>0</v>
      </c>
      <c r="G117" s="55">
        <f>SUM(G118:G120)</f>
        <v>0</v>
      </c>
      <c r="H117" s="56">
        <f>SUM(H118:H120)</f>
        <v>0</v>
      </c>
      <c r="I117" s="82"/>
      <c r="K117" s="104" t="e">
        <f>H117/G117</f>
        <v>#DIV/0!</v>
      </c>
    </row>
    <row r="118" spans="2:14" ht="16.5" customHeight="1" x14ac:dyDescent="0.15">
      <c r="B118" s="81"/>
      <c r="C118" s="67" t="s">
        <v>68</v>
      </c>
      <c r="D118" s="59">
        <v>150</v>
      </c>
      <c r="E118" s="32">
        <f>E124+E129+E134</f>
        <v>0</v>
      </c>
      <c r="F118" s="48">
        <f>E118*D118</f>
        <v>0</v>
      </c>
      <c r="G118" s="48">
        <f>G25+G46+G74</f>
        <v>0</v>
      </c>
      <c r="H118" s="57">
        <f>G118-F118</f>
        <v>0</v>
      </c>
      <c r="I118" s="82"/>
      <c r="K118" s="94" t="e">
        <f t="shared" ref="K118:K120" si="18">H118/G118</f>
        <v>#DIV/0!</v>
      </c>
    </row>
    <row r="119" spans="2:14" ht="16.5" customHeight="1" x14ac:dyDescent="0.15">
      <c r="B119" s="81"/>
      <c r="C119" s="184" t="s">
        <v>69</v>
      </c>
      <c r="D119" s="185"/>
      <c r="E119" s="186"/>
      <c r="F119" s="48">
        <f>F26+F47+F75</f>
        <v>0</v>
      </c>
      <c r="G119" s="48">
        <f>G26+G47+G75</f>
        <v>0</v>
      </c>
      <c r="H119" s="57">
        <f>G119-F119</f>
        <v>0</v>
      </c>
      <c r="I119" s="82"/>
      <c r="K119" s="94" t="e">
        <f t="shared" si="18"/>
        <v>#DIV/0!</v>
      </c>
    </row>
    <row r="120" spans="2:14" ht="16.5" customHeight="1" x14ac:dyDescent="0.15">
      <c r="B120" s="81"/>
      <c r="C120" s="184" t="s">
        <v>70</v>
      </c>
      <c r="D120" s="185"/>
      <c r="E120" s="186"/>
      <c r="F120" s="48">
        <f>F111+F112</f>
        <v>0</v>
      </c>
      <c r="G120" s="48">
        <f>G111+G112</f>
        <v>0</v>
      </c>
      <c r="H120" s="57">
        <f>G120-F120</f>
        <v>0</v>
      </c>
      <c r="I120" s="82"/>
      <c r="K120" s="94" t="e">
        <f t="shared" si="18"/>
        <v>#DIV/0!</v>
      </c>
    </row>
    <row r="121" spans="2:14" ht="16.5" customHeight="1" x14ac:dyDescent="0.15">
      <c r="B121" s="81"/>
      <c r="C121" s="187"/>
      <c r="D121" s="187"/>
      <c r="E121" s="187"/>
      <c r="F121" s="187"/>
      <c r="G121" s="187"/>
      <c r="H121" s="187"/>
      <c r="I121" s="82"/>
    </row>
    <row r="122" spans="2:14" ht="16.5" customHeight="1" x14ac:dyDescent="0.15">
      <c r="B122" s="81"/>
      <c r="C122" s="160" t="s">
        <v>66</v>
      </c>
      <c r="D122" s="161"/>
      <c r="E122" s="162"/>
      <c r="F122" s="33" t="str">
        <f>F23</f>
        <v>COST</v>
      </c>
      <c r="G122" s="33" t="str">
        <f t="shared" ref="G122:H125" si="19">G23</f>
        <v>SELL PRICE</v>
      </c>
      <c r="H122" s="33" t="str">
        <f t="shared" si="19"/>
        <v>PROFIT</v>
      </c>
      <c r="I122" s="82"/>
      <c r="K122" s="93" t="s">
        <v>65</v>
      </c>
      <c r="L122" s="11"/>
      <c r="M122" s="11"/>
      <c r="N122" s="11"/>
    </row>
    <row r="123" spans="2:14" s="3" customFormat="1" ht="16.5" customHeight="1" x14ac:dyDescent="0.15">
      <c r="B123" s="84"/>
      <c r="C123" s="163"/>
      <c r="D123" s="164"/>
      <c r="E123" s="165"/>
      <c r="F123" s="51">
        <f>F24</f>
        <v>0</v>
      </c>
      <c r="G123" s="51">
        <f t="shared" si="19"/>
        <v>0</v>
      </c>
      <c r="H123" s="51">
        <f t="shared" si="19"/>
        <v>0</v>
      </c>
      <c r="I123" s="82"/>
      <c r="J123" s="1"/>
      <c r="K123" s="93" t="e">
        <f>K24</f>
        <v>#DIV/0!</v>
      </c>
    </row>
    <row r="124" spans="2:14" ht="16.5" customHeight="1" x14ac:dyDescent="0.15">
      <c r="B124" s="81"/>
      <c r="C124" s="68" t="str">
        <f>C25</f>
        <v>ENGINEERING SERVICES LABOR</v>
      </c>
      <c r="D124" s="31">
        <v>150</v>
      </c>
      <c r="E124" s="32">
        <f>E25</f>
        <v>0</v>
      </c>
      <c r="F124" s="57">
        <f>F25</f>
        <v>0</v>
      </c>
      <c r="G124" s="57">
        <f t="shared" si="19"/>
        <v>0</v>
      </c>
      <c r="H124" s="57">
        <f t="shared" si="19"/>
        <v>0</v>
      </c>
      <c r="I124" s="82"/>
      <c r="K124" s="94" t="e">
        <f>K25</f>
        <v>#DIV/0!</v>
      </c>
    </row>
    <row r="125" spans="2:14" ht="16.5" customHeight="1" x14ac:dyDescent="0.15">
      <c r="B125" s="81"/>
      <c r="C125" s="166" t="str">
        <f>C15</f>
        <v>ENGINEERING SERVICES EXPENSES</v>
      </c>
      <c r="D125" s="167"/>
      <c r="E125" s="168"/>
      <c r="F125" s="57">
        <f>F26</f>
        <v>0</v>
      </c>
      <c r="G125" s="57">
        <f t="shared" si="19"/>
        <v>0</v>
      </c>
      <c r="H125" s="57">
        <f t="shared" si="19"/>
        <v>0</v>
      </c>
      <c r="I125" s="82"/>
      <c r="K125" s="94" t="e">
        <f>K26</f>
        <v>#DIV/0!</v>
      </c>
    </row>
    <row r="126" spans="2:14" ht="16.5" customHeight="1" x14ac:dyDescent="0.15">
      <c r="B126" s="81"/>
      <c r="C126" s="169"/>
      <c r="D126" s="169"/>
      <c r="E126" s="169"/>
      <c r="F126" s="169"/>
      <c r="G126" s="169"/>
      <c r="H126" s="169"/>
      <c r="I126" s="82"/>
      <c r="K126" s="105"/>
    </row>
    <row r="127" spans="2:14" ht="16.5" customHeight="1" x14ac:dyDescent="0.15">
      <c r="B127" s="81"/>
      <c r="C127" s="170" t="s">
        <v>67</v>
      </c>
      <c r="D127" s="171"/>
      <c r="E127" s="172"/>
      <c r="F127" s="34" t="s">
        <v>4</v>
      </c>
      <c r="G127" s="34" t="s">
        <v>51</v>
      </c>
      <c r="H127" s="34" t="s">
        <v>65</v>
      </c>
      <c r="I127" s="82"/>
      <c r="K127" s="95" t="s">
        <v>65</v>
      </c>
      <c r="L127" s="7"/>
      <c r="M127" s="7"/>
      <c r="N127" s="7"/>
    </row>
    <row r="128" spans="2:14" ht="16.5" customHeight="1" x14ac:dyDescent="0.15">
      <c r="B128" s="81"/>
      <c r="C128" s="173"/>
      <c r="D128" s="174"/>
      <c r="E128" s="175"/>
      <c r="F128" s="49">
        <f>F45</f>
        <v>0</v>
      </c>
      <c r="G128" s="49">
        <f>G45</f>
        <v>0</v>
      </c>
      <c r="H128" s="49">
        <f>H45</f>
        <v>0</v>
      </c>
      <c r="I128" s="82"/>
      <c r="K128" s="96" t="e">
        <f>K45</f>
        <v>#DIV/0!</v>
      </c>
      <c r="L128" s="7"/>
      <c r="M128" s="7"/>
      <c r="N128" s="7"/>
    </row>
    <row r="129" spans="2:14" ht="16.5" customHeight="1" x14ac:dyDescent="0.15">
      <c r="B129" s="81"/>
      <c r="C129" s="64" t="str">
        <f>C46</f>
        <v>SCANNING SERVICES LABOR</v>
      </c>
      <c r="D129" s="31">
        <v>150</v>
      </c>
      <c r="E129" s="32">
        <f>E46</f>
        <v>0</v>
      </c>
      <c r="F129" s="48">
        <f>F46</f>
        <v>0</v>
      </c>
      <c r="G129" s="48">
        <f t="shared" ref="G129:H130" si="20">G46</f>
        <v>0</v>
      </c>
      <c r="H129" s="48">
        <f t="shared" si="20"/>
        <v>0</v>
      </c>
      <c r="I129" s="82"/>
      <c r="K129" s="94" t="e">
        <f>K46</f>
        <v>#DIV/0!</v>
      </c>
      <c r="L129" s="7"/>
      <c r="M129" s="7"/>
      <c r="N129" s="7"/>
    </row>
    <row r="130" spans="2:14" ht="16.5" customHeight="1" x14ac:dyDescent="0.15">
      <c r="B130" s="81"/>
      <c r="C130" s="176" t="str">
        <f>C47</f>
        <v>SCANNING SERVICES EXPENSES</v>
      </c>
      <c r="D130" s="177"/>
      <c r="E130" s="178"/>
      <c r="F130" s="48">
        <f>F47</f>
        <v>0</v>
      </c>
      <c r="G130" s="48">
        <f t="shared" si="20"/>
        <v>0</v>
      </c>
      <c r="H130" s="48">
        <f t="shared" si="20"/>
        <v>0</v>
      </c>
      <c r="I130" s="82"/>
      <c r="K130" s="94" t="e">
        <f>K47</f>
        <v>#DIV/0!</v>
      </c>
      <c r="L130" s="7"/>
      <c r="M130" s="7"/>
      <c r="N130" s="7"/>
    </row>
    <row r="131" spans="2:14" ht="16.5" customHeight="1" x14ac:dyDescent="0.15">
      <c r="B131" s="81"/>
      <c r="C131" s="169"/>
      <c r="D131" s="169"/>
      <c r="E131" s="169"/>
      <c r="F131" s="169"/>
      <c r="G131" s="169"/>
      <c r="H131" s="169"/>
      <c r="I131" s="82"/>
      <c r="K131" s="105"/>
      <c r="L131" s="7"/>
      <c r="M131" s="7"/>
      <c r="N131" s="7"/>
    </row>
    <row r="132" spans="2:14" ht="16.5" customHeight="1" x14ac:dyDescent="0.15">
      <c r="B132" s="81"/>
      <c r="C132" s="216" t="str">
        <f>C72</f>
        <v>SITE SERVICES / F&amp;I SUMMARY</v>
      </c>
      <c r="D132" s="217"/>
      <c r="E132" s="218"/>
      <c r="F132" s="37" t="str">
        <f>F72</f>
        <v>COST</v>
      </c>
      <c r="G132" s="37" t="str">
        <f t="shared" ref="G132:H135" si="21">G72</f>
        <v>SELL PRICE</v>
      </c>
      <c r="H132" s="37" t="str">
        <f t="shared" si="21"/>
        <v>PROFIT</v>
      </c>
      <c r="I132" s="82"/>
      <c r="K132" s="97" t="s">
        <v>65</v>
      </c>
      <c r="L132" s="7"/>
      <c r="M132" s="7"/>
      <c r="N132" s="7"/>
    </row>
    <row r="133" spans="2:14" ht="16.5" customHeight="1" x14ac:dyDescent="0.15">
      <c r="B133" s="81"/>
      <c r="C133" s="219"/>
      <c r="D133" s="220"/>
      <c r="E133" s="221"/>
      <c r="F133" s="65">
        <f>F73</f>
        <v>0</v>
      </c>
      <c r="G133" s="65">
        <f t="shared" si="21"/>
        <v>0</v>
      </c>
      <c r="H133" s="65">
        <f t="shared" si="21"/>
        <v>0</v>
      </c>
      <c r="I133" s="82"/>
      <c r="K133" s="98" t="e">
        <f>K73</f>
        <v>#DIV/0!</v>
      </c>
      <c r="L133" s="7"/>
      <c r="M133" s="7"/>
      <c r="N133" s="7"/>
    </row>
    <row r="134" spans="2:14" ht="16.5" customHeight="1" x14ac:dyDescent="0.15">
      <c r="B134" s="81"/>
      <c r="C134" s="47" t="str">
        <f>C74</f>
        <v>SITE SERVICES / F&amp;I LABOR</v>
      </c>
      <c r="D134" s="31">
        <f>D74</f>
        <v>150</v>
      </c>
      <c r="E134" s="32">
        <f>E74</f>
        <v>0</v>
      </c>
      <c r="F134" s="57">
        <f>F74</f>
        <v>0</v>
      </c>
      <c r="G134" s="57">
        <f t="shared" si="21"/>
        <v>0</v>
      </c>
      <c r="H134" s="57">
        <f t="shared" si="21"/>
        <v>0</v>
      </c>
      <c r="I134" s="82"/>
      <c r="K134" s="94" t="e">
        <f>K74</f>
        <v>#DIV/0!</v>
      </c>
      <c r="L134" s="29"/>
      <c r="M134" s="7"/>
      <c r="N134" s="7"/>
    </row>
    <row r="135" spans="2:14" ht="16.5" customHeight="1" x14ac:dyDescent="0.15">
      <c r="B135" s="81"/>
      <c r="C135" s="222" t="str">
        <f>C75</f>
        <v>SITE SERVICES / F&amp;I EXPENSES</v>
      </c>
      <c r="D135" s="223"/>
      <c r="E135" s="224"/>
      <c r="F135" s="57">
        <f>F75</f>
        <v>0</v>
      </c>
      <c r="G135" s="57">
        <f t="shared" si="21"/>
        <v>0</v>
      </c>
      <c r="H135" s="57">
        <f t="shared" si="21"/>
        <v>0</v>
      </c>
      <c r="I135" s="82"/>
      <c r="K135" s="94" t="e">
        <f>K75</f>
        <v>#DIV/0!</v>
      </c>
      <c r="L135" s="29"/>
      <c r="M135" s="7"/>
      <c r="N135" s="7"/>
    </row>
    <row r="136" spans="2:14" ht="16.5" customHeight="1" x14ac:dyDescent="0.15">
      <c r="B136" s="81"/>
      <c r="C136" s="169"/>
      <c r="D136" s="169"/>
      <c r="E136" s="169"/>
      <c r="F136" s="169"/>
      <c r="G136" s="169"/>
      <c r="H136" s="169"/>
      <c r="I136" s="82"/>
      <c r="K136" s="105"/>
      <c r="L136" s="29"/>
      <c r="M136" s="7"/>
      <c r="N136" s="7"/>
    </row>
    <row r="137" spans="2:14" ht="16.5" customHeight="1" x14ac:dyDescent="0.15">
      <c r="B137" s="81"/>
      <c r="C137" s="225" t="s">
        <v>78</v>
      </c>
      <c r="D137" s="226"/>
      <c r="E137" s="227"/>
      <c r="F137" s="44" t="s">
        <v>4</v>
      </c>
      <c r="G137" s="44" t="str">
        <f>G110</f>
        <v>SELL PRICE</v>
      </c>
      <c r="H137" s="44" t="str">
        <f>H110</f>
        <v>PROFIT</v>
      </c>
      <c r="I137" s="82"/>
      <c r="K137" s="100" t="s">
        <v>65</v>
      </c>
      <c r="L137" s="7"/>
      <c r="M137" s="7"/>
      <c r="N137" s="7"/>
    </row>
    <row r="138" spans="2:14" ht="16.5" customHeight="1" x14ac:dyDescent="0.15">
      <c r="B138" s="81"/>
      <c r="C138" s="208" t="s">
        <v>42</v>
      </c>
      <c r="D138" s="209"/>
      <c r="E138" s="210"/>
      <c r="F138" s="58">
        <f>F111</f>
        <v>0</v>
      </c>
      <c r="G138" s="52">
        <f t="shared" ref="G138:H139" si="22">G111</f>
        <v>0</v>
      </c>
      <c r="H138" s="52">
        <f t="shared" si="22"/>
        <v>0</v>
      </c>
      <c r="I138" s="82"/>
      <c r="K138" s="106" t="e">
        <f>K111</f>
        <v>#DIV/0!</v>
      </c>
      <c r="L138" s="7"/>
      <c r="M138" s="7"/>
      <c r="N138" s="7"/>
    </row>
    <row r="139" spans="2:14" ht="16.5" customHeight="1" x14ac:dyDescent="0.15">
      <c r="B139" s="81"/>
      <c r="C139" s="211" t="s">
        <v>44</v>
      </c>
      <c r="D139" s="212"/>
      <c r="E139" s="213"/>
      <c r="F139" s="58">
        <f>F112</f>
        <v>0</v>
      </c>
      <c r="G139" s="52">
        <f t="shared" si="22"/>
        <v>0</v>
      </c>
      <c r="H139" s="52">
        <f t="shared" si="22"/>
        <v>0</v>
      </c>
      <c r="I139" s="82"/>
      <c r="K139" s="106" t="e">
        <f>K112</f>
        <v>#DIV/0!</v>
      </c>
      <c r="L139" s="7"/>
      <c r="M139" s="7"/>
      <c r="N139" s="7"/>
    </row>
    <row r="140" spans="2:14" ht="6" customHeight="1" thickBot="1" x14ac:dyDescent="0.2">
      <c r="B140" s="85"/>
      <c r="C140" s="23"/>
      <c r="D140" s="21"/>
      <c r="E140" s="21"/>
      <c r="F140" s="21"/>
      <c r="G140" s="90"/>
      <c r="H140" s="89"/>
      <c r="I140" s="86"/>
    </row>
    <row r="141" spans="2:14" ht="15" customHeight="1" x14ac:dyDescent="0.15">
      <c r="F141" s="146">
        <f>F138+F139</f>
        <v>0</v>
      </c>
      <c r="G141" s="146">
        <f t="shared" ref="G141:H141" si="23">G138+G139</f>
        <v>0</v>
      </c>
      <c r="H141" s="146">
        <f t="shared" si="23"/>
        <v>0</v>
      </c>
    </row>
  </sheetData>
  <sheetProtection sheet="1" objects="1" scenarios="1" selectLockedCells="1" selectUnlockedCells="1"/>
  <mergeCells count="88">
    <mergeCell ref="C138:E138"/>
    <mergeCell ref="C139:E139"/>
    <mergeCell ref="C130:E130"/>
    <mergeCell ref="C131:H131"/>
    <mergeCell ref="C132:E133"/>
    <mergeCell ref="C135:E135"/>
    <mergeCell ref="C136:H136"/>
    <mergeCell ref="C137:E137"/>
    <mergeCell ref="C127:E128"/>
    <mergeCell ref="C110:E110"/>
    <mergeCell ref="C111:E111"/>
    <mergeCell ref="C112:E112"/>
    <mergeCell ref="C115:H115"/>
    <mergeCell ref="C116:D117"/>
    <mergeCell ref="C119:E119"/>
    <mergeCell ref="C120:E120"/>
    <mergeCell ref="C121:H121"/>
    <mergeCell ref="C122:E123"/>
    <mergeCell ref="C125:E125"/>
    <mergeCell ref="C126:H126"/>
    <mergeCell ref="C109:H109"/>
    <mergeCell ref="C71:H71"/>
    <mergeCell ref="C72:E73"/>
    <mergeCell ref="C75:E75"/>
    <mergeCell ref="C76:H76"/>
    <mergeCell ref="C79:C80"/>
    <mergeCell ref="E79:E80"/>
    <mergeCell ref="F79:F80"/>
    <mergeCell ref="G79:G80"/>
    <mergeCell ref="C101:H101"/>
    <mergeCell ref="C102:C103"/>
    <mergeCell ref="E102:E103"/>
    <mergeCell ref="F102:F103"/>
    <mergeCell ref="G102:G103"/>
    <mergeCell ref="C64:C65"/>
    <mergeCell ref="E64:E65"/>
    <mergeCell ref="F64:F65"/>
    <mergeCell ref="G64:G65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H63"/>
    <mergeCell ref="C43:H43"/>
    <mergeCell ref="C44:E45"/>
    <mergeCell ref="C47:E47"/>
    <mergeCell ref="C48:H48"/>
    <mergeCell ref="C51:E51"/>
    <mergeCell ref="G51:G52"/>
    <mergeCell ref="C52:E52"/>
    <mergeCell ref="C32:E32"/>
    <mergeCell ref="C33:E33"/>
    <mergeCell ref="C34:E34"/>
    <mergeCell ref="C35:H35"/>
    <mergeCell ref="C36:C37"/>
    <mergeCell ref="E36:E37"/>
    <mergeCell ref="F36:F37"/>
    <mergeCell ref="G36:G37"/>
    <mergeCell ref="C22:H22"/>
    <mergeCell ref="C23:E24"/>
    <mergeCell ref="C26:E26"/>
    <mergeCell ref="C27:H27"/>
    <mergeCell ref="C30:E30"/>
    <mergeCell ref="G30:G31"/>
    <mergeCell ref="C31:E31"/>
    <mergeCell ref="C15:C16"/>
    <mergeCell ref="E15:E16"/>
    <mergeCell ref="F15:F16"/>
    <mergeCell ref="G15:G16"/>
    <mergeCell ref="C1:H1"/>
    <mergeCell ref="C10:E10"/>
    <mergeCell ref="C11:E11"/>
    <mergeCell ref="C12:E12"/>
    <mergeCell ref="C13:E13"/>
    <mergeCell ref="C14:H14"/>
    <mergeCell ref="L1:N1"/>
    <mergeCell ref="E2:H2"/>
    <mergeCell ref="E3:F3"/>
    <mergeCell ref="C5:H5"/>
    <mergeCell ref="C8:E8"/>
    <mergeCell ref="G8:G9"/>
    <mergeCell ref="C9:E9"/>
  </mergeCells>
  <conditionalFormatting sqref="E25">
    <cfRule type="cellIs" dxfId="94" priority="17" operator="equal">
      <formula>0</formula>
    </cfRule>
  </conditionalFormatting>
  <conditionalFormatting sqref="E46 F46:G47">
    <cfRule type="cellIs" dxfId="93" priority="15" operator="equal">
      <formula>0</formula>
    </cfRule>
  </conditionalFormatting>
  <conditionalFormatting sqref="E74 F74:G75 F111:G112">
    <cfRule type="cellIs" dxfId="92" priority="14" operator="equal">
      <formula>0</formula>
    </cfRule>
  </conditionalFormatting>
  <conditionalFormatting sqref="E118">
    <cfRule type="cellIs" dxfId="91" priority="3" operator="equal">
      <formula>0</formula>
    </cfRule>
  </conditionalFormatting>
  <conditionalFormatting sqref="E124 E129">
    <cfRule type="cellIs" dxfId="90" priority="4" operator="equal">
      <formula>0</formula>
    </cfRule>
  </conditionalFormatting>
  <conditionalFormatting sqref="E134">
    <cfRule type="cellIs" dxfId="89" priority="7" operator="equal">
      <formula>0</formula>
    </cfRule>
  </conditionalFormatting>
  <conditionalFormatting sqref="F25:H26">
    <cfRule type="cellIs" dxfId="88" priority="16" operator="equal">
      <formula>0</formula>
    </cfRule>
  </conditionalFormatting>
  <conditionalFormatting sqref="F118:H120">
    <cfRule type="cellIs" dxfId="87" priority="2" operator="equal">
      <formula>0</formula>
    </cfRule>
  </conditionalFormatting>
  <conditionalFormatting sqref="F124:H125">
    <cfRule type="cellIs" dxfId="86" priority="5" operator="equal">
      <formula>0</formula>
    </cfRule>
  </conditionalFormatting>
  <conditionalFormatting sqref="F129:H130">
    <cfRule type="cellIs" dxfId="85" priority="6" operator="equal">
      <formula>0</formula>
    </cfRule>
  </conditionalFormatting>
  <conditionalFormatting sqref="F134:H135">
    <cfRule type="cellIs" dxfId="84" priority="8" operator="equal">
      <formula>0</formula>
    </cfRule>
  </conditionalFormatting>
  <conditionalFormatting sqref="F138:H139">
    <cfRule type="cellIs" dxfId="83" priority="9" operator="equal">
      <formula>0</formula>
    </cfRule>
  </conditionalFormatting>
  <conditionalFormatting sqref="H1 F3 H6:H13 H15:H21 H30:H34 H36:H42 H45:H47 H51:H62 H64:H70 H73:H75 H79:H100 H102:H108 H111:H114 H128 H140 H142:H1048576">
    <cfRule type="cellIs" dxfId="82" priority="19" operator="equal">
      <formula>0</formula>
    </cfRule>
  </conditionalFormatting>
  <conditionalFormatting sqref="H3">
    <cfRule type="cellIs" dxfId="81" priority="1" operator="equal">
      <formula>0</formula>
    </cfRule>
  </conditionalFormatting>
  <conditionalFormatting sqref="K24:K26">
    <cfRule type="containsErrors" dxfId="80" priority="20">
      <formula>ISERROR(K24)</formula>
    </cfRule>
  </conditionalFormatting>
  <conditionalFormatting sqref="K45:K47">
    <cfRule type="containsErrors" dxfId="79" priority="13">
      <formula>ISERROR(K45)</formula>
    </cfRule>
  </conditionalFormatting>
  <conditionalFormatting sqref="K73:K75">
    <cfRule type="containsErrors" dxfId="78" priority="12">
      <formula>ISERROR(K73)</formula>
    </cfRule>
  </conditionalFormatting>
  <conditionalFormatting sqref="K111:K112">
    <cfRule type="containsErrors" dxfId="77" priority="10">
      <formula>ISERROR(K111)</formula>
    </cfRule>
  </conditionalFormatting>
  <conditionalFormatting sqref="K117:K120 K123:K125 K128:K130 K133:K135 K138:K139">
    <cfRule type="containsErrors" dxfId="76" priority="11">
      <formula>ISERROR(K117)</formula>
    </cfRule>
  </conditionalFormatting>
  <printOptions horizontalCentered="1"/>
  <pageMargins left="0.35" right="0.35" top="0.3" bottom="0.4" header="0.5" footer="0.25"/>
  <pageSetup scale="98" fitToHeight="4" orientation="portrait" r:id="rId1"/>
  <headerFooter alignWithMargins="0"/>
  <rowBreaks count="2" manualBreakCount="2">
    <brk id="48" min="1" max="8" man="1"/>
    <brk id="113" min="1" max="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7BF39-4785-4D93-BBE1-24D01979E01F}">
  <sheetPr>
    <tabColor rgb="FF000099"/>
  </sheetPr>
  <dimension ref="B1:P141"/>
  <sheetViews>
    <sheetView showGridLines="0" zoomScaleNormal="100" zoomScaleSheetLayoutView="100" workbookViewId="0">
      <pane xSplit="9" ySplit="4" topLeftCell="J5" activePane="bottomRight" state="frozen"/>
      <selection activeCell="N33" sqref="N33"/>
      <selection pane="topRight" activeCell="N33" sqref="N33"/>
      <selection pane="bottomLeft" activeCell="N33" sqref="N33"/>
      <selection pane="bottomRight" activeCell="N33" sqref="N33"/>
    </sheetView>
  </sheetViews>
  <sheetFormatPr defaultColWidth="9.140625" defaultRowHeight="15" customHeight="1" x14ac:dyDescent="0.15"/>
  <cols>
    <col min="1" max="1" width="1.28515625" style="1" customWidth="1"/>
    <col min="2" max="2" width="0.85546875" style="1" customWidth="1"/>
    <col min="3" max="3" width="29.140625" style="2" customWidth="1"/>
    <col min="4" max="4" width="14.5703125" style="1" customWidth="1"/>
    <col min="5" max="5" width="10.42578125" style="1" customWidth="1"/>
    <col min="6" max="6" width="15.28515625" style="1" customWidth="1"/>
    <col min="7" max="7" width="15.28515625" style="15" customWidth="1"/>
    <col min="8" max="8" width="15.28515625" style="18" customWidth="1"/>
    <col min="9" max="9" width="0.85546875" style="1" customWidth="1"/>
    <col min="10" max="10" width="1.28515625" style="1" customWidth="1"/>
    <col min="11" max="11" width="10.140625" style="91" customWidth="1"/>
    <col min="12" max="12" width="14" style="1" bestFit="1" customWidth="1"/>
    <col min="13" max="14" width="9.140625" style="1"/>
    <col min="15" max="15" width="7.140625" style="1" customWidth="1"/>
    <col min="16" max="16384" width="9.140625" style="1"/>
  </cols>
  <sheetData>
    <row r="1" spans="2:14" ht="25.5" customHeight="1" x14ac:dyDescent="0.15">
      <c r="C1" s="202" t="s">
        <v>77</v>
      </c>
      <c r="D1" s="202"/>
      <c r="E1" s="202"/>
      <c r="F1" s="202"/>
      <c r="G1" s="202"/>
      <c r="H1" s="202"/>
      <c r="L1" s="197" t="s">
        <v>73</v>
      </c>
      <c r="M1" s="261"/>
      <c r="N1" s="261"/>
    </row>
    <row r="2" spans="2:14" ht="15.75" customHeight="1" x14ac:dyDescent="0.15">
      <c r="C2" s="147" t="s">
        <v>54</v>
      </c>
      <c r="D2" s="2"/>
      <c r="E2" s="215" t="s">
        <v>103</v>
      </c>
      <c r="F2" s="262"/>
      <c r="G2" s="262"/>
      <c r="H2" s="262"/>
      <c r="L2" s="20" t="s">
        <v>52</v>
      </c>
    </row>
    <row r="3" spans="2:14" ht="15.75" customHeight="1" x14ac:dyDescent="0.15">
      <c r="C3" s="3"/>
      <c r="D3" s="2"/>
      <c r="E3" s="198" t="s">
        <v>80</v>
      </c>
      <c r="F3" s="260"/>
      <c r="H3" s="152" t="s">
        <v>79</v>
      </c>
      <c r="L3" s="130" t="str">
        <f>E2</f>
        <v>09 Enter Invoice Group Description Here</v>
      </c>
    </row>
    <row r="4" spans="2:14" ht="14.25" customHeight="1" thickBot="1" x14ac:dyDescent="0.2">
      <c r="B4" s="109"/>
      <c r="C4" s="110"/>
      <c r="D4" s="110"/>
      <c r="E4" s="109"/>
      <c r="F4" s="109"/>
      <c r="G4" s="109"/>
      <c r="H4" s="113"/>
      <c r="I4" s="109"/>
      <c r="L4" s="20" t="s">
        <v>53</v>
      </c>
    </row>
    <row r="5" spans="2:14" ht="10.5" customHeight="1" thickTop="1" x14ac:dyDescent="0.15">
      <c r="C5" s="214"/>
      <c r="D5" s="214"/>
      <c r="E5" s="214"/>
      <c r="F5" s="214"/>
      <c r="G5" s="214"/>
      <c r="H5" s="214"/>
    </row>
    <row r="6" spans="2:14" ht="1.5" customHeight="1" thickBot="1" x14ac:dyDescent="0.2">
      <c r="D6" s="4"/>
      <c r="E6" s="5"/>
      <c r="F6" s="5"/>
      <c r="G6" s="6"/>
    </row>
    <row r="7" spans="2:14" ht="6" customHeight="1" x14ac:dyDescent="0.15">
      <c r="B7" s="74"/>
      <c r="C7" s="75"/>
      <c r="D7" s="76"/>
      <c r="E7" s="77"/>
      <c r="F7" s="77"/>
      <c r="G7" s="78"/>
      <c r="H7" s="79"/>
      <c r="I7" s="80"/>
    </row>
    <row r="8" spans="2:14" ht="16.5" customHeight="1" x14ac:dyDescent="0.15">
      <c r="B8" s="81"/>
      <c r="C8" s="199" t="s">
        <v>74</v>
      </c>
      <c r="D8" s="199"/>
      <c r="E8" s="199"/>
      <c r="F8" s="33" t="s">
        <v>3</v>
      </c>
      <c r="G8" s="200" t="s">
        <v>87</v>
      </c>
      <c r="H8" s="27" t="s">
        <v>31</v>
      </c>
      <c r="I8" s="82"/>
    </row>
    <row r="9" spans="2:14" s="2" customFormat="1" ht="16.5" customHeight="1" x14ac:dyDescent="0.2">
      <c r="B9" s="69"/>
      <c r="C9" s="201" t="s">
        <v>63</v>
      </c>
      <c r="D9" s="201"/>
      <c r="E9" s="201"/>
      <c r="F9" s="27">
        <f>SUM(F10:F13)</f>
        <v>0</v>
      </c>
      <c r="G9" s="200"/>
      <c r="H9" s="62">
        <f>SUM(H10:H13)</f>
        <v>0</v>
      </c>
      <c r="I9" s="83"/>
      <c r="K9" s="19"/>
      <c r="L9" s="7"/>
      <c r="M9" s="7"/>
      <c r="N9" s="7"/>
    </row>
    <row r="10" spans="2:14" ht="16.5" customHeight="1" x14ac:dyDescent="0.15">
      <c r="B10" s="81"/>
      <c r="C10" s="153" t="s">
        <v>56</v>
      </c>
      <c r="D10" s="153"/>
      <c r="E10" s="153"/>
      <c r="F10" s="148"/>
      <c r="G10" s="8">
        <v>220</v>
      </c>
      <c r="H10" s="48">
        <f>SUM(F10*G10)</f>
        <v>0</v>
      </c>
      <c r="I10" s="82"/>
      <c r="K10" s="19"/>
      <c r="L10" s="7"/>
      <c r="M10" s="7"/>
      <c r="N10" s="7"/>
    </row>
    <row r="11" spans="2:14" ht="16.5" customHeight="1" x14ac:dyDescent="0.15">
      <c r="B11" s="81"/>
      <c r="C11" s="153" t="s">
        <v>57</v>
      </c>
      <c r="D11" s="153"/>
      <c r="E11" s="153"/>
      <c r="F11" s="148"/>
      <c r="G11" s="8">
        <v>195</v>
      </c>
      <c r="H11" s="48">
        <f t="shared" ref="H11:H13" si="0">SUM(F11*G11)</f>
        <v>0</v>
      </c>
      <c r="I11" s="82"/>
      <c r="K11" s="92"/>
      <c r="L11" s="7"/>
      <c r="M11" s="7"/>
      <c r="N11" s="7"/>
    </row>
    <row r="12" spans="2:14" ht="16.5" customHeight="1" x14ac:dyDescent="0.15">
      <c r="B12" s="81"/>
      <c r="C12" s="153" t="s">
        <v>58</v>
      </c>
      <c r="D12" s="153"/>
      <c r="E12" s="153"/>
      <c r="F12" s="148"/>
      <c r="G12" s="8">
        <v>160</v>
      </c>
      <c r="H12" s="48">
        <f t="shared" si="0"/>
        <v>0</v>
      </c>
      <c r="I12" s="82"/>
      <c r="K12" s="92"/>
      <c r="L12" s="7"/>
      <c r="M12" s="7"/>
      <c r="N12" s="7"/>
    </row>
    <row r="13" spans="2:14" ht="16.5" customHeight="1" x14ac:dyDescent="0.15">
      <c r="B13" s="81"/>
      <c r="C13" s="153" t="s">
        <v>59</v>
      </c>
      <c r="D13" s="153"/>
      <c r="E13" s="153"/>
      <c r="F13" s="148"/>
      <c r="G13" s="8">
        <v>160</v>
      </c>
      <c r="H13" s="48">
        <f t="shared" si="0"/>
        <v>0</v>
      </c>
      <c r="I13" s="82"/>
      <c r="K13" s="92"/>
      <c r="L13" s="7"/>
      <c r="M13" s="7"/>
      <c r="N13" s="7"/>
    </row>
    <row r="14" spans="2:14" ht="11.25" customHeight="1" x14ac:dyDescent="0.15">
      <c r="B14" s="81"/>
      <c r="C14" s="156"/>
      <c r="D14" s="156"/>
      <c r="E14" s="156"/>
      <c r="F14" s="156"/>
      <c r="G14" s="156"/>
      <c r="H14" s="156"/>
      <c r="I14" s="82"/>
      <c r="K14" s="92"/>
      <c r="L14" s="7"/>
      <c r="M14" s="7"/>
      <c r="N14" s="7"/>
    </row>
    <row r="15" spans="2:14" ht="16.5" customHeight="1" x14ac:dyDescent="0.15">
      <c r="B15" s="81"/>
      <c r="C15" s="203" t="s">
        <v>86</v>
      </c>
      <c r="D15" s="33" t="s">
        <v>4</v>
      </c>
      <c r="E15" s="200" t="s">
        <v>25</v>
      </c>
      <c r="F15" s="204" t="s">
        <v>2</v>
      </c>
      <c r="G15" s="204" t="s">
        <v>0</v>
      </c>
      <c r="H15" s="27" t="s">
        <v>1</v>
      </c>
      <c r="I15" s="82"/>
    </row>
    <row r="16" spans="2:14" s="2" customFormat="1" ht="16.5" customHeight="1" x14ac:dyDescent="0.2">
      <c r="B16" s="69"/>
      <c r="C16" s="203"/>
      <c r="D16" s="27">
        <f>SUMPRODUCT(D17:D21,G17:G21)</f>
        <v>0</v>
      </c>
      <c r="E16" s="200"/>
      <c r="F16" s="204"/>
      <c r="G16" s="204"/>
      <c r="H16" s="62">
        <f>SUM(H17:H21)</f>
        <v>0</v>
      </c>
      <c r="I16" s="83"/>
      <c r="K16" s="91"/>
    </row>
    <row r="17" spans="2:14" ht="16.5" customHeight="1" x14ac:dyDescent="0.15">
      <c r="B17" s="81"/>
      <c r="C17" s="26" t="s">
        <v>5</v>
      </c>
      <c r="D17" s="148"/>
      <c r="E17" s="9">
        <v>0.1</v>
      </c>
      <c r="F17" s="10">
        <f>(D17*E17)+D17</f>
        <v>0</v>
      </c>
      <c r="G17" s="149"/>
      <c r="H17" s="48">
        <f>SUM(G17*F17)</f>
        <v>0</v>
      </c>
      <c r="I17" s="82"/>
    </row>
    <row r="18" spans="2:14" ht="16.5" customHeight="1" x14ac:dyDescent="0.15">
      <c r="B18" s="81"/>
      <c r="C18" s="26" t="s">
        <v>6</v>
      </c>
      <c r="D18" s="148"/>
      <c r="E18" s="9">
        <v>0.1</v>
      </c>
      <c r="F18" s="10">
        <f t="shared" ref="F18:F21" si="1">(D18*E18)+D18</f>
        <v>0</v>
      </c>
      <c r="G18" s="149"/>
      <c r="H18" s="48">
        <f t="shared" ref="H18:H21" si="2">SUM(G18*F18)</f>
        <v>0</v>
      </c>
      <c r="I18" s="82"/>
    </row>
    <row r="19" spans="2:14" ht="16.5" customHeight="1" x14ac:dyDescent="0.15">
      <c r="B19" s="81"/>
      <c r="C19" s="26" t="s">
        <v>7</v>
      </c>
      <c r="D19" s="148"/>
      <c r="E19" s="9">
        <v>0.1</v>
      </c>
      <c r="F19" s="10">
        <f t="shared" si="1"/>
        <v>0</v>
      </c>
      <c r="G19" s="149"/>
      <c r="H19" s="48">
        <f t="shared" si="2"/>
        <v>0</v>
      </c>
      <c r="I19" s="82"/>
    </row>
    <row r="20" spans="2:14" ht="16.5" customHeight="1" x14ac:dyDescent="0.15">
      <c r="B20" s="81"/>
      <c r="C20" s="26" t="s">
        <v>8</v>
      </c>
      <c r="D20" s="148"/>
      <c r="E20" s="9">
        <v>0.1</v>
      </c>
      <c r="F20" s="10">
        <f t="shared" si="1"/>
        <v>0</v>
      </c>
      <c r="G20" s="149"/>
      <c r="H20" s="48">
        <f t="shared" si="2"/>
        <v>0</v>
      </c>
      <c r="I20" s="82"/>
      <c r="L20" s="11"/>
      <c r="M20" s="11"/>
      <c r="N20" s="11"/>
    </row>
    <row r="21" spans="2:14" ht="16.5" customHeight="1" x14ac:dyDescent="0.15">
      <c r="B21" s="81"/>
      <c r="C21" s="26" t="s">
        <v>9</v>
      </c>
      <c r="D21" s="148"/>
      <c r="E21" s="9">
        <v>0.1</v>
      </c>
      <c r="F21" s="10">
        <f t="shared" si="1"/>
        <v>0</v>
      </c>
      <c r="G21" s="149"/>
      <c r="H21" s="48">
        <f t="shared" si="2"/>
        <v>0</v>
      </c>
      <c r="I21" s="82"/>
      <c r="L21" s="11"/>
      <c r="M21" s="11"/>
      <c r="N21" s="11"/>
    </row>
    <row r="22" spans="2:14" ht="11.25" customHeight="1" x14ac:dyDescent="0.15">
      <c r="B22" s="81"/>
      <c r="C22" s="156"/>
      <c r="D22" s="156"/>
      <c r="E22" s="156"/>
      <c r="F22" s="156"/>
      <c r="G22" s="156"/>
      <c r="H22" s="156"/>
      <c r="I22" s="82"/>
      <c r="L22" s="11"/>
      <c r="M22" s="11"/>
      <c r="N22" s="11"/>
    </row>
    <row r="23" spans="2:14" ht="16.5" customHeight="1" x14ac:dyDescent="0.15">
      <c r="B23" s="81"/>
      <c r="C23" s="201" t="s">
        <v>66</v>
      </c>
      <c r="D23" s="201"/>
      <c r="E23" s="201"/>
      <c r="F23" s="28" t="s">
        <v>4</v>
      </c>
      <c r="G23" s="50" t="s">
        <v>51</v>
      </c>
      <c r="H23" s="27" t="s">
        <v>65</v>
      </c>
      <c r="I23" s="82"/>
      <c r="K23" s="93" t="s">
        <v>65</v>
      </c>
      <c r="L23" s="11"/>
      <c r="M23" s="11"/>
      <c r="N23" s="11"/>
    </row>
    <row r="24" spans="2:14" s="3" customFormat="1" ht="16.5" customHeight="1" x14ac:dyDescent="0.15">
      <c r="B24" s="84"/>
      <c r="C24" s="201"/>
      <c r="D24" s="201"/>
      <c r="E24" s="201"/>
      <c r="F24" s="71">
        <f>SUM(F25:F26)</f>
        <v>0</v>
      </c>
      <c r="G24" s="71">
        <f t="shared" ref="G24:H24" si="3">SUM(G25:G26)</f>
        <v>0</v>
      </c>
      <c r="H24" s="62">
        <f t="shared" si="3"/>
        <v>0</v>
      </c>
      <c r="I24" s="82"/>
      <c r="J24" s="1"/>
      <c r="K24" s="93" t="e">
        <f>H24/G24</f>
        <v>#DIV/0!</v>
      </c>
    </row>
    <row r="25" spans="2:14" ht="16.5" customHeight="1" x14ac:dyDescent="0.15">
      <c r="B25" s="81"/>
      <c r="C25" s="68" t="str">
        <f>C9</f>
        <v>ENGINEERING SERVICES LABOR</v>
      </c>
      <c r="D25" s="30">
        <v>150</v>
      </c>
      <c r="E25" s="8">
        <f>F9</f>
        <v>0</v>
      </c>
      <c r="F25" s="72">
        <f>D25*E25</f>
        <v>0</v>
      </c>
      <c r="G25" s="72">
        <f>H9</f>
        <v>0</v>
      </c>
      <c r="H25" s="48">
        <f>(H9+H16)-(F25+F26)</f>
        <v>0</v>
      </c>
      <c r="I25" s="82"/>
      <c r="K25" s="94" t="e">
        <f>H25/G25</f>
        <v>#DIV/0!</v>
      </c>
    </row>
    <row r="26" spans="2:14" ht="16.5" customHeight="1" x14ac:dyDescent="0.15">
      <c r="B26" s="81"/>
      <c r="C26" s="205" t="str">
        <f>C15</f>
        <v>ENGINEERING SERVICES EXPENSES</v>
      </c>
      <c r="D26" s="205"/>
      <c r="E26" s="205"/>
      <c r="F26" s="72">
        <f>D16</f>
        <v>0</v>
      </c>
      <c r="G26" s="72">
        <f>H16</f>
        <v>0</v>
      </c>
      <c r="H26" s="48">
        <f>G26-F26</f>
        <v>0</v>
      </c>
      <c r="I26" s="82"/>
      <c r="K26" s="94" t="e">
        <f>H26/G26</f>
        <v>#DIV/0!</v>
      </c>
    </row>
    <row r="27" spans="2:14" ht="6" customHeight="1" thickBot="1" x14ac:dyDescent="0.2">
      <c r="B27" s="85"/>
      <c r="C27" s="191"/>
      <c r="D27" s="191"/>
      <c r="E27" s="191"/>
      <c r="F27" s="191"/>
      <c r="G27" s="191"/>
      <c r="H27" s="191"/>
      <c r="I27" s="86"/>
      <c r="K27" s="92"/>
      <c r="L27" s="7"/>
      <c r="M27" s="7"/>
      <c r="N27" s="7"/>
    </row>
    <row r="28" spans="2:14" ht="13.5" customHeight="1" thickBot="1" x14ac:dyDescent="0.2">
      <c r="C28" s="25"/>
      <c r="D28" s="25"/>
      <c r="E28" s="25"/>
      <c r="F28" s="25"/>
      <c r="G28" s="25"/>
      <c r="H28" s="25"/>
      <c r="K28" s="92"/>
      <c r="L28" s="7"/>
      <c r="M28" s="7"/>
      <c r="N28" s="7"/>
    </row>
    <row r="29" spans="2:14" ht="6" customHeight="1" x14ac:dyDescent="0.15">
      <c r="B29" s="74"/>
      <c r="C29" s="24"/>
      <c r="D29" s="24"/>
      <c r="E29" s="24"/>
      <c r="F29" s="24"/>
      <c r="G29" s="24"/>
      <c r="H29" s="24"/>
      <c r="I29" s="80"/>
      <c r="K29" s="92"/>
      <c r="L29" s="7"/>
      <c r="M29" s="7"/>
      <c r="N29" s="7"/>
    </row>
    <row r="30" spans="2:14" ht="16.5" customHeight="1" x14ac:dyDescent="0.15">
      <c r="B30" s="81"/>
      <c r="C30" s="199" t="s">
        <v>75</v>
      </c>
      <c r="D30" s="199"/>
      <c r="E30" s="199"/>
      <c r="F30" s="36" t="s">
        <v>3</v>
      </c>
      <c r="G30" s="158" t="s">
        <v>87</v>
      </c>
      <c r="H30" s="34" t="s">
        <v>31</v>
      </c>
      <c r="I30" s="82"/>
      <c r="K30" s="92"/>
      <c r="L30" s="7"/>
      <c r="M30" s="7"/>
      <c r="N30" s="7"/>
    </row>
    <row r="31" spans="2:14" ht="16.5" customHeight="1" x14ac:dyDescent="0.15">
      <c r="B31" s="81"/>
      <c r="C31" s="206" t="s">
        <v>64</v>
      </c>
      <c r="D31" s="206"/>
      <c r="E31" s="206"/>
      <c r="F31" s="34">
        <f>SUM(F32:F34)</f>
        <v>0</v>
      </c>
      <c r="G31" s="158"/>
      <c r="H31" s="49">
        <f>SUM(H32:H34)</f>
        <v>0</v>
      </c>
      <c r="I31" s="82"/>
      <c r="K31" s="92"/>
      <c r="L31" s="7"/>
      <c r="M31" s="7"/>
      <c r="N31" s="7"/>
    </row>
    <row r="32" spans="2:14" ht="16.5" customHeight="1" x14ac:dyDescent="0.15">
      <c r="B32" s="81"/>
      <c r="C32" s="153" t="s">
        <v>61</v>
      </c>
      <c r="D32" s="153"/>
      <c r="E32" s="153"/>
      <c r="F32" s="148"/>
      <c r="G32" s="8">
        <v>350</v>
      </c>
      <c r="H32" s="48">
        <f>SUM(F32*G32)</f>
        <v>0</v>
      </c>
      <c r="I32" s="82"/>
      <c r="K32" s="92"/>
      <c r="L32" s="7"/>
      <c r="M32" s="7"/>
      <c r="N32" s="7"/>
    </row>
    <row r="33" spans="2:14" ht="16.5" customHeight="1" x14ac:dyDescent="0.15">
      <c r="B33" s="81"/>
      <c r="C33" s="153" t="s">
        <v>62</v>
      </c>
      <c r="D33" s="153"/>
      <c r="E33" s="153"/>
      <c r="F33" s="148"/>
      <c r="G33" s="8">
        <v>195</v>
      </c>
      <c r="H33" s="48">
        <f t="shared" ref="H33:H34" si="4">SUM(F33*G33)</f>
        <v>0</v>
      </c>
      <c r="I33" s="82"/>
      <c r="K33" s="92"/>
      <c r="L33" s="7"/>
      <c r="M33" s="7"/>
      <c r="N33" s="7"/>
    </row>
    <row r="34" spans="2:14" ht="16.5" customHeight="1" x14ac:dyDescent="0.15">
      <c r="B34" s="81"/>
      <c r="C34" s="153" t="s">
        <v>94</v>
      </c>
      <c r="D34" s="153"/>
      <c r="E34" s="153"/>
      <c r="F34" s="148"/>
      <c r="G34" s="8">
        <v>160</v>
      </c>
      <c r="H34" s="48">
        <f t="shared" si="4"/>
        <v>0</v>
      </c>
      <c r="I34" s="82"/>
      <c r="K34" s="92"/>
      <c r="L34" s="7"/>
      <c r="M34" s="7"/>
      <c r="N34" s="7"/>
    </row>
    <row r="35" spans="2:14" ht="11.25" customHeight="1" x14ac:dyDescent="0.15">
      <c r="B35" s="81"/>
      <c r="C35" s="156"/>
      <c r="D35" s="156"/>
      <c r="E35" s="156"/>
      <c r="F35" s="156"/>
      <c r="G35" s="156"/>
      <c r="H35" s="156"/>
      <c r="I35" s="82"/>
      <c r="K35" s="92"/>
      <c r="L35" s="7"/>
      <c r="M35" s="7"/>
      <c r="N35" s="7"/>
    </row>
    <row r="36" spans="2:14" ht="16.5" customHeight="1" x14ac:dyDescent="0.15">
      <c r="B36" s="81"/>
      <c r="C36" s="157" t="s">
        <v>85</v>
      </c>
      <c r="D36" s="36" t="s">
        <v>4</v>
      </c>
      <c r="E36" s="158" t="s">
        <v>25</v>
      </c>
      <c r="F36" s="159" t="s">
        <v>2</v>
      </c>
      <c r="G36" s="159" t="s">
        <v>0</v>
      </c>
      <c r="H36" s="34" t="s">
        <v>1</v>
      </c>
      <c r="I36" s="82"/>
      <c r="K36" s="92"/>
      <c r="L36" s="7"/>
      <c r="M36" s="7"/>
      <c r="N36" s="7"/>
    </row>
    <row r="37" spans="2:14" ht="16.5" customHeight="1" x14ac:dyDescent="0.15">
      <c r="B37" s="81"/>
      <c r="C37" s="157"/>
      <c r="D37" s="34">
        <f>SUMPRODUCT(D38:D42,G38:G42)</f>
        <v>0</v>
      </c>
      <c r="E37" s="158"/>
      <c r="F37" s="159"/>
      <c r="G37" s="159"/>
      <c r="H37" s="49">
        <f>SUM(H38:H42)</f>
        <v>0</v>
      </c>
      <c r="I37" s="82"/>
      <c r="K37" s="92"/>
      <c r="L37" s="7"/>
      <c r="M37" s="7"/>
      <c r="N37" s="7"/>
    </row>
    <row r="38" spans="2:14" ht="16.5" customHeight="1" x14ac:dyDescent="0.15">
      <c r="B38" s="81"/>
      <c r="C38" s="26" t="s">
        <v>5</v>
      </c>
      <c r="D38" s="148"/>
      <c r="E38" s="9">
        <v>0.1</v>
      </c>
      <c r="F38" s="10">
        <f>(D38*E38)+D38</f>
        <v>0</v>
      </c>
      <c r="G38" s="149"/>
      <c r="H38" s="48">
        <f>SUM(G38*F38)</f>
        <v>0</v>
      </c>
      <c r="I38" s="82"/>
      <c r="K38" s="92"/>
      <c r="L38" s="7"/>
      <c r="M38" s="7"/>
      <c r="N38" s="7"/>
    </row>
    <row r="39" spans="2:14" ht="16.5" customHeight="1" x14ac:dyDescent="0.15">
      <c r="B39" s="81"/>
      <c r="C39" s="26" t="s">
        <v>6</v>
      </c>
      <c r="D39" s="148"/>
      <c r="E39" s="9">
        <v>0.1</v>
      </c>
      <c r="F39" s="10">
        <f t="shared" ref="F39:F42" si="5">(D39*E39)+D39</f>
        <v>0</v>
      </c>
      <c r="G39" s="149"/>
      <c r="H39" s="48">
        <f t="shared" ref="H39:H42" si="6">SUM(G39*F39)</f>
        <v>0</v>
      </c>
      <c r="I39" s="82"/>
      <c r="K39" s="92"/>
      <c r="L39" s="7"/>
      <c r="M39" s="7"/>
      <c r="N39" s="7"/>
    </row>
    <row r="40" spans="2:14" ht="16.5" customHeight="1" x14ac:dyDescent="0.15">
      <c r="B40" s="81"/>
      <c r="C40" s="26" t="s">
        <v>7</v>
      </c>
      <c r="D40" s="148"/>
      <c r="E40" s="9">
        <v>0.1</v>
      </c>
      <c r="F40" s="10">
        <f t="shared" si="5"/>
        <v>0</v>
      </c>
      <c r="G40" s="149"/>
      <c r="H40" s="48">
        <f t="shared" si="6"/>
        <v>0</v>
      </c>
      <c r="I40" s="82"/>
      <c r="K40" s="92"/>
      <c r="L40" s="7"/>
      <c r="M40" s="7"/>
      <c r="N40" s="7"/>
    </row>
    <row r="41" spans="2:14" ht="16.5" customHeight="1" x14ac:dyDescent="0.15">
      <c r="B41" s="81"/>
      <c r="C41" s="26" t="s">
        <v>8</v>
      </c>
      <c r="D41" s="148"/>
      <c r="E41" s="9">
        <v>0.1</v>
      </c>
      <c r="F41" s="10">
        <f t="shared" si="5"/>
        <v>0</v>
      </c>
      <c r="G41" s="149"/>
      <c r="H41" s="48">
        <f t="shared" si="6"/>
        <v>0</v>
      </c>
      <c r="I41" s="82"/>
      <c r="K41" s="92"/>
      <c r="L41" s="7"/>
      <c r="M41" s="7"/>
      <c r="N41" s="7"/>
    </row>
    <row r="42" spans="2:14" ht="16.5" customHeight="1" x14ac:dyDescent="0.15">
      <c r="B42" s="81"/>
      <c r="C42" s="26" t="s">
        <v>9</v>
      </c>
      <c r="D42" s="148"/>
      <c r="E42" s="9">
        <v>0.1</v>
      </c>
      <c r="F42" s="10">
        <f t="shared" si="5"/>
        <v>0</v>
      </c>
      <c r="G42" s="149"/>
      <c r="H42" s="48">
        <f t="shared" si="6"/>
        <v>0</v>
      </c>
      <c r="I42" s="82"/>
      <c r="K42" s="92"/>
      <c r="L42" s="7"/>
      <c r="M42" s="7"/>
      <c r="N42" s="7"/>
    </row>
    <row r="43" spans="2:14" ht="11.25" customHeight="1" x14ac:dyDescent="0.15">
      <c r="B43" s="81"/>
      <c r="C43" s="156"/>
      <c r="D43" s="156"/>
      <c r="E43" s="156"/>
      <c r="F43" s="156"/>
      <c r="G43" s="156"/>
      <c r="H43" s="156"/>
      <c r="I43" s="82"/>
      <c r="K43" s="92"/>
      <c r="L43" s="7"/>
      <c r="M43" s="7"/>
      <c r="N43" s="7"/>
    </row>
    <row r="44" spans="2:14" ht="16.5" customHeight="1" x14ac:dyDescent="0.15">
      <c r="B44" s="81"/>
      <c r="C44" s="170" t="s">
        <v>67</v>
      </c>
      <c r="D44" s="171"/>
      <c r="E44" s="172"/>
      <c r="F44" s="35" t="s">
        <v>4</v>
      </c>
      <c r="G44" s="35" t="s">
        <v>51</v>
      </c>
      <c r="H44" s="34" t="s">
        <v>65</v>
      </c>
      <c r="I44" s="82"/>
      <c r="K44" s="95" t="s">
        <v>65</v>
      </c>
      <c r="L44" s="7"/>
      <c r="M44" s="7"/>
      <c r="N44" s="7"/>
    </row>
    <row r="45" spans="2:14" ht="16.5" customHeight="1" x14ac:dyDescent="0.15">
      <c r="B45" s="81"/>
      <c r="C45" s="173"/>
      <c r="D45" s="174"/>
      <c r="E45" s="175"/>
      <c r="F45" s="63">
        <f>F46+F47</f>
        <v>0</v>
      </c>
      <c r="G45" s="63">
        <f>G46+G47</f>
        <v>0</v>
      </c>
      <c r="H45" s="49">
        <f>H46+H47</f>
        <v>0</v>
      </c>
      <c r="I45" s="82"/>
      <c r="K45" s="96" t="e">
        <f t="shared" ref="K45" si="7">H45/G45</f>
        <v>#DIV/0!</v>
      </c>
      <c r="L45" s="7"/>
      <c r="M45" s="7"/>
      <c r="N45" s="7"/>
    </row>
    <row r="46" spans="2:14" ht="16.5" customHeight="1" x14ac:dyDescent="0.15">
      <c r="B46" s="81"/>
      <c r="C46" s="64" t="str">
        <f>C31</f>
        <v>SCANNING SERVICES LABOR</v>
      </c>
      <c r="D46" s="30">
        <v>150</v>
      </c>
      <c r="E46" s="8">
        <f>F31</f>
        <v>0</v>
      </c>
      <c r="F46" s="72">
        <f>D46*E46</f>
        <v>0</v>
      </c>
      <c r="G46" s="72">
        <f>H31</f>
        <v>0</v>
      </c>
      <c r="H46" s="48">
        <f>G46-F46</f>
        <v>0</v>
      </c>
      <c r="I46" s="82"/>
      <c r="K46" s="94" t="e">
        <f>H46/G46</f>
        <v>#DIV/0!</v>
      </c>
      <c r="L46" s="7"/>
      <c r="M46" s="7"/>
      <c r="N46" s="7"/>
    </row>
    <row r="47" spans="2:14" ht="16.5" customHeight="1" x14ac:dyDescent="0.15">
      <c r="B47" s="81"/>
      <c r="C47" s="176" t="str">
        <f>C36</f>
        <v>SCANNING SERVICES EXPENSES</v>
      </c>
      <c r="D47" s="177"/>
      <c r="E47" s="178"/>
      <c r="F47" s="72">
        <f>D37</f>
        <v>0</v>
      </c>
      <c r="G47" s="72">
        <f>H37</f>
        <v>0</v>
      </c>
      <c r="H47" s="48">
        <f>G47-F47</f>
        <v>0</v>
      </c>
      <c r="I47" s="82"/>
      <c r="K47" s="94" t="e">
        <f>H47/G47</f>
        <v>#DIV/0!</v>
      </c>
      <c r="L47" s="7"/>
      <c r="M47" s="7"/>
      <c r="N47" s="7"/>
    </row>
    <row r="48" spans="2:14" ht="6" customHeight="1" thickBot="1" x14ac:dyDescent="0.2">
      <c r="B48" s="85"/>
      <c r="C48" s="191"/>
      <c r="D48" s="191"/>
      <c r="E48" s="191"/>
      <c r="F48" s="191"/>
      <c r="G48" s="191"/>
      <c r="H48" s="191"/>
      <c r="I48" s="86"/>
      <c r="K48" s="92"/>
      <c r="L48" s="7"/>
      <c r="M48" s="7"/>
      <c r="N48" s="7"/>
    </row>
    <row r="49" spans="2:14" ht="13.5" customHeight="1" thickBot="1" x14ac:dyDescent="0.2">
      <c r="C49" s="25"/>
      <c r="D49" s="25"/>
      <c r="E49" s="25"/>
      <c r="F49" s="25"/>
      <c r="G49" s="25"/>
      <c r="H49" s="25"/>
      <c r="K49" s="92"/>
      <c r="L49" s="7"/>
      <c r="M49" s="7"/>
      <c r="N49" s="7"/>
    </row>
    <row r="50" spans="2:14" ht="6" customHeight="1" x14ac:dyDescent="0.15">
      <c r="B50" s="74"/>
      <c r="C50" s="24"/>
      <c r="D50" s="24"/>
      <c r="E50" s="24"/>
      <c r="F50" s="24"/>
      <c r="G50" s="24"/>
      <c r="H50" s="24"/>
      <c r="I50" s="80"/>
      <c r="K50" s="92"/>
      <c r="L50" s="7"/>
      <c r="M50" s="7"/>
      <c r="N50" s="7"/>
    </row>
    <row r="51" spans="2:14" ht="16.5" customHeight="1" x14ac:dyDescent="0.15">
      <c r="B51" s="81"/>
      <c r="C51" s="199" t="s">
        <v>82</v>
      </c>
      <c r="D51" s="199"/>
      <c r="E51" s="199"/>
      <c r="F51" s="38" t="s">
        <v>3</v>
      </c>
      <c r="G51" s="194" t="s">
        <v>87</v>
      </c>
      <c r="H51" s="37" t="s">
        <v>31</v>
      </c>
      <c r="I51" s="82"/>
      <c r="K51" s="92"/>
      <c r="L51" s="7"/>
      <c r="M51" s="7"/>
      <c r="N51" s="7"/>
    </row>
    <row r="52" spans="2:14" ht="16.5" customHeight="1" x14ac:dyDescent="0.15">
      <c r="B52" s="81"/>
      <c r="C52" s="207" t="s">
        <v>83</v>
      </c>
      <c r="D52" s="207"/>
      <c r="E52" s="207"/>
      <c r="F52" s="37">
        <f>SUM(F53:F62)</f>
        <v>0</v>
      </c>
      <c r="G52" s="194"/>
      <c r="H52" s="65">
        <f>SUM(H53:H62)</f>
        <v>0</v>
      </c>
      <c r="I52" s="82"/>
    </row>
    <row r="53" spans="2:14" ht="16.5" customHeight="1" x14ac:dyDescent="0.15">
      <c r="B53" s="81"/>
      <c r="C53" s="153" t="s">
        <v>32</v>
      </c>
      <c r="D53" s="153"/>
      <c r="E53" s="153"/>
      <c r="F53" s="148"/>
      <c r="G53" s="8">
        <v>185</v>
      </c>
      <c r="H53" s="48">
        <f>SUM(F53*G53)</f>
        <v>0</v>
      </c>
      <c r="I53" s="82"/>
      <c r="L53" s="13"/>
    </row>
    <row r="54" spans="2:14" ht="16.5" customHeight="1" x14ac:dyDescent="0.15">
      <c r="B54" s="81"/>
      <c r="C54" s="196" t="s">
        <v>35</v>
      </c>
      <c r="D54" s="196"/>
      <c r="E54" s="196"/>
      <c r="F54" s="150"/>
      <c r="G54" s="66">
        <v>241</v>
      </c>
      <c r="H54" s="48">
        <f t="shared" ref="H54:H62" si="8">SUM(F54*G54)</f>
        <v>0</v>
      </c>
      <c r="I54" s="82"/>
      <c r="L54" s="14"/>
    </row>
    <row r="55" spans="2:14" ht="16.5" customHeight="1" x14ac:dyDescent="0.15">
      <c r="B55" s="81"/>
      <c r="C55" s="196" t="s">
        <v>38</v>
      </c>
      <c r="D55" s="196"/>
      <c r="E55" s="196"/>
      <c r="F55" s="150"/>
      <c r="G55" s="66">
        <v>296</v>
      </c>
      <c r="H55" s="48">
        <f t="shared" si="8"/>
        <v>0</v>
      </c>
      <c r="I55" s="82"/>
    </row>
    <row r="56" spans="2:14" ht="16.5" customHeight="1" x14ac:dyDescent="0.15">
      <c r="B56" s="81"/>
      <c r="C56" s="153" t="s">
        <v>33</v>
      </c>
      <c r="D56" s="153"/>
      <c r="E56" s="153"/>
      <c r="F56" s="148"/>
      <c r="G56" s="8">
        <v>155</v>
      </c>
      <c r="H56" s="48">
        <f t="shared" si="8"/>
        <v>0</v>
      </c>
      <c r="I56" s="82"/>
    </row>
    <row r="57" spans="2:14" ht="16.5" customHeight="1" x14ac:dyDescent="0.15">
      <c r="B57" s="81"/>
      <c r="C57" s="196" t="s">
        <v>37</v>
      </c>
      <c r="D57" s="196"/>
      <c r="E57" s="196"/>
      <c r="F57" s="150"/>
      <c r="G57" s="66">
        <v>202</v>
      </c>
      <c r="H57" s="48">
        <f t="shared" si="8"/>
        <v>0</v>
      </c>
      <c r="I57" s="82"/>
    </row>
    <row r="58" spans="2:14" ht="16.5" customHeight="1" x14ac:dyDescent="0.15">
      <c r="B58" s="81"/>
      <c r="C58" s="196" t="s">
        <v>39</v>
      </c>
      <c r="D58" s="196"/>
      <c r="E58" s="196"/>
      <c r="F58" s="150"/>
      <c r="G58" s="66">
        <v>248</v>
      </c>
      <c r="H58" s="48">
        <f t="shared" si="8"/>
        <v>0</v>
      </c>
      <c r="I58" s="82"/>
    </row>
    <row r="59" spans="2:14" ht="16.5" customHeight="1" x14ac:dyDescent="0.15">
      <c r="B59" s="81"/>
      <c r="C59" s="153" t="s">
        <v>34</v>
      </c>
      <c r="D59" s="153"/>
      <c r="E59" s="153"/>
      <c r="F59" s="148"/>
      <c r="G59" s="8">
        <v>140</v>
      </c>
      <c r="H59" s="48">
        <f t="shared" si="8"/>
        <v>0</v>
      </c>
      <c r="I59" s="82"/>
    </row>
    <row r="60" spans="2:14" ht="16.5" customHeight="1" x14ac:dyDescent="0.15">
      <c r="B60" s="81"/>
      <c r="C60" s="196" t="s">
        <v>36</v>
      </c>
      <c r="D60" s="196"/>
      <c r="E60" s="196"/>
      <c r="F60" s="150"/>
      <c r="G60" s="66">
        <v>182</v>
      </c>
      <c r="H60" s="48">
        <f t="shared" si="8"/>
        <v>0</v>
      </c>
      <c r="I60" s="82"/>
    </row>
    <row r="61" spans="2:14" ht="16.5" customHeight="1" x14ac:dyDescent="0.15">
      <c r="B61" s="81"/>
      <c r="C61" s="196" t="s">
        <v>40</v>
      </c>
      <c r="D61" s="196"/>
      <c r="E61" s="196"/>
      <c r="F61" s="150"/>
      <c r="G61" s="66">
        <v>224</v>
      </c>
      <c r="H61" s="48">
        <f t="shared" si="8"/>
        <v>0</v>
      </c>
      <c r="I61" s="82"/>
    </row>
    <row r="62" spans="2:14" ht="16.5" customHeight="1" x14ac:dyDescent="0.15">
      <c r="B62" s="81"/>
      <c r="C62" s="153" t="s">
        <v>95</v>
      </c>
      <c r="D62" s="153"/>
      <c r="E62" s="153"/>
      <c r="F62" s="148"/>
      <c r="G62" s="8">
        <v>160</v>
      </c>
      <c r="H62" s="48">
        <f t="shared" si="8"/>
        <v>0</v>
      </c>
      <c r="I62" s="82"/>
      <c r="K62" s="92"/>
      <c r="L62" s="7"/>
      <c r="M62" s="7"/>
      <c r="N62" s="7"/>
    </row>
    <row r="63" spans="2:14" ht="11.25" customHeight="1" x14ac:dyDescent="0.15">
      <c r="B63" s="81"/>
      <c r="C63" s="156"/>
      <c r="D63" s="156"/>
      <c r="E63" s="156"/>
      <c r="F63" s="156"/>
      <c r="G63" s="156"/>
      <c r="H63" s="156"/>
      <c r="I63" s="82"/>
      <c r="K63" s="92"/>
      <c r="L63" s="7"/>
      <c r="M63" s="7"/>
      <c r="N63" s="7"/>
    </row>
    <row r="64" spans="2:14" ht="16.5" customHeight="1" x14ac:dyDescent="0.15">
      <c r="B64" s="81"/>
      <c r="C64" s="154" t="s">
        <v>81</v>
      </c>
      <c r="D64" s="38" t="s">
        <v>4</v>
      </c>
      <c r="E64" s="194" t="s">
        <v>25</v>
      </c>
      <c r="F64" s="195" t="s">
        <v>2</v>
      </c>
      <c r="G64" s="195" t="s">
        <v>0</v>
      </c>
      <c r="H64" s="37" t="s">
        <v>1</v>
      </c>
      <c r="I64" s="82"/>
      <c r="K64" s="92"/>
      <c r="L64" s="7"/>
      <c r="M64" s="7"/>
      <c r="N64" s="7"/>
    </row>
    <row r="65" spans="2:14" ht="16.5" customHeight="1" x14ac:dyDescent="0.15">
      <c r="B65" s="81"/>
      <c r="C65" s="154"/>
      <c r="D65" s="37">
        <f>SUMPRODUCT(D66:D70,G66:G70)</f>
        <v>0</v>
      </c>
      <c r="E65" s="194"/>
      <c r="F65" s="195"/>
      <c r="G65" s="195"/>
      <c r="H65" s="65">
        <f>SUM(H66:H70)</f>
        <v>0</v>
      </c>
      <c r="I65" s="82"/>
      <c r="K65" s="92"/>
      <c r="L65" s="7"/>
      <c r="M65" s="7"/>
      <c r="N65" s="7"/>
    </row>
    <row r="66" spans="2:14" ht="16.5" customHeight="1" x14ac:dyDescent="0.15">
      <c r="B66" s="81"/>
      <c r="C66" s="26" t="s">
        <v>5</v>
      </c>
      <c r="D66" s="148"/>
      <c r="E66" s="9">
        <v>0.1</v>
      </c>
      <c r="F66" s="10">
        <f>(D66*E66)+D66</f>
        <v>0</v>
      </c>
      <c r="G66" s="149"/>
      <c r="H66" s="48">
        <f>SUM(G66*F66)</f>
        <v>0</v>
      </c>
      <c r="I66" s="82"/>
      <c r="K66" s="92"/>
      <c r="L66" s="7"/>
      <c r="M66" s="7"/>
      <c r="N66" s="7"/>
    </row>
    <row r="67" spans="2:14" ht="16.5" customHeight="1" x14ac:dyDescent="0.15">
      <c r="B67" s="81"/>
      <c r="C67" s="26" t="s">
        <v>6</v>
      </c>
      <c r="D67" s="148"/>
      <c r="E67" s="9">
        <v>0.1</v>
      </c>
      <c r="F67" s="10">
        <f t="shared" ref="F67:F70" si="9">(D67*E67)+D67</f>
        <v>0</v>
      </c>
      <c r="G67" s="149"/>
      <c r="H67" s="48">
        <f t="shared" ref="H67:H70" si="10">SUM(G67*F67)</f>
        <v>0</v>
      </c>
      <c r="I67" s="82"/>
      <c r="K67" s="92"/>
      <c r="L67" s="7"/>
      <c r="M67" s="7"/>
      <c r="N67" s="7"/>
    </row>
    <row r="68" spans="2:14" ht="16.5" customHeight="1" x14ac:dyDescent="0.15">
      <c r="B68" s="81"/>
      <c r="C68" s="26" t="s">
        <v>7</v>
      </c>
      <c r="D68" s="148"/>
      <c r="E68" s="9">
        <v>0.1</v>
      </c>
      <c r="F68" s="10">
        <f t="shared" si="9"/>
        <v>0</v>
      </c>
      <c r="G68" s="149"/>
      <c r="H68" s="48">
        <f t="shared" si="10"/>
        <v>0</v>
      </c>
      <c r="I68" s="82"/>
      <c r="K68" s="92"/>
      <c r="L68" s="7"/>
      <c r="M68" s="7"/>
      <c r="N68" s="7"/>
    </row>
    <row r="69" spans="2:14" ht="16.5" customHeight="1" x14ac:dyDescent="0.15">
      <c r="B69" s="81"/>
      <c r="C69" s="26" t="s">
        <v>8</v>
      </c>
      <c r="D69" s="148"/>
      <c r="E69" s="9">
        <v>0.1</v>
      </c>
      <c r="F69" s="10">
        <f t="shared" si="9"/>
        <v>0</v>
      </c>
      <c r="G69" s="149"/>
      <c r="H69" s="48">
        <f t="shared" si="10"/>
        <v>0</v>
      </c>
      <c r="I69" s="82"/>
      <c r="K69" s="92"/>
      <c r="L69" s="7"/>
      <c r="M69" s="7"/>
      <c r="N69" s="7"/>
    </row>
    <row r="70" spans="2:14" ht="16.5" customHeight="1" x14ac:dyDescent="0.15">
      <c r="B70" s="81"/>
      <c r="C70" s="26" t="s">
        <v>9</v>
      </c>
      <c r="D70" s="148"/>
      <c r="E70" s="9">
        <v>0.1</v>
      </c>
      <c r="F70" s="10">
        <f t="shared" si="9"/>
        <v>0</v>
      </c>
      <c r="G70" s="149"/>
      <c r="H70" s="48">
        <f t="shared" si="10"/>
        <v>0</v>
      </c>
      <c r="I70" s="82"/>
      <c r="K70" s="92"/>
      <c r="L70" s="7"/>
      <c r="M70" s="7"/>
      <c r="N70" s="7"/>
    </row>
    <row r="71" spans="2:14" ht="11.25" customHeight="1" x14ac:dyDescent="0.15">
      <c r="B71" s="81"/>
      <c r="C71" s="156"/>
      <c r="D71" s="156"/>
      <c r="E71" s="156"/>
      <c r="F71" s="156"/>
      <c r="G71" s="156"/>
      <c r="H71" s="156"/>
      <c r="I71" s="82"/>
      <c r="K71" s="92"/>
      <c r="L71" s="7"/>
      <c r="M71" s="7"/>
      <c r="N71" s="7"/>
    </row>
    <row r="72" spans="2:14" ht="16.5" customHeight="1" x14ac:dyDescent="0.15">
      <c r="B72" s="81"/>
      <c r="C72" s="154" t="s">
        <v>84</v>
      </c>
      <c r="D72" s="154"/>
      <c r="E72" s="154"/>
      <c r="F72" s="39" t="s">
        <v>4</v>
      </c>
      <c r="G72" s="39" t="s">
        <v>51</v>
      </c>
      <c r="H72" s="37" t="s">
        <v>65</v>
      </c>
      <c r="I72" s="82"/>
      <c r="K72" s="97" t="s">
        <v>65</v>
      </c>
      <c r="L72" s="7"/>
      <c r="M72" s="7"/>
      <c r="N72" s="7"/>
    </row>
    <row r="73" spans="2:14" ht="16.5" customHeight="1" x14ac:dyDescent="0.15">
      <c r="B73" s="81"/>
      <c r="C73" s="154"/>
      <c r="D73" s="154"/>
      <c r="E73" s="154"/>
      <c r="F73" s="65">
        <f>F74+F75</f>
        <v>0</v>
      </c>
      <c r="G73" s="65">
        <f t="shared" ref="G73:H73" si="11">G74+G75</f>
        <v>0</v>
      </c>
      <c r="H73" s="65">
        <f t="shared" si="11"/>
        <v>0</v>
      </c>
      <c r="I73" s="82"/>
      <c r="K73" s="98" t="e">
        <f t="shared" ref="K73" si="12">H73/G73</f>
        <v>#DIV/0!</v>
      </c>
      <c r="L73" s="7"/>
      <c r="M73" s="7"/>
      <c r="N73" s="7"/>
    </row>
    <row r="74" spans="2:14" ht="16.5" customHeight="1" x14ac:dyDescent="0.15">
      <c r="B74" s="81"/>
      <c r="C74" s="47" t="str">
        <f>C52</f>
        <v>SITE SERVICES / F&amp;I LABOR</v>
      </c>
      <c r="D74" s="30">
        <v>150</v>
      </c>
      <c r="E74" s="8">
        <f>F52</f>
        <v>0</v>
      </c>
      <c r="F74" s="48">
        <f>D74*E74</f>
        <v>0</v>
      </c>
      <c r="G74" s="48">
        <f>H52</f>
        <v>0</v>
      </c>
      <c r="H74" s="48">
        <f>G74-F74</f>
        <v>0</v>
      </c>
      <c r="I74" s="82"/>
      <c r="K74" s="94" t="e">
        <f>H74/G74</f>
        <v>#DIV/0!</v>
      </c>
      <c r="L74" s="7"/>
      <c r="M74" s="7"/>
      <c r="N74" s="7"/>
    </row>
    <row r="75" spans="2:14" ht="16.5" customHeight="1" x14ac:dyDescent="0.15">
      <c r="B75" s="81"/>
      <c r="C75" s="155" t="str">
        <f>C64</f>
        <v>SITE SERVICES / F&amp;I EXPENSES</v>
      </c>
      <c r="D75" s="155"/>
      <c r="E75" s="155"/>
      <c r="F75" s="48">
        <f>D65</f>
        <v>0</v>
      </c>
      <c r="G75" s="48">
        <f>H65</f>
        <v>0</v>
      </c>
      <c r="H75" s="48">
        <f>G75-F75</f>
        <v>0</v>
      </c>
      <c r="I75" s="82"/>
      <c r="K75" s="94" t="e">
        <f>H75/G75</f>
        <v>#DIV/0!</v>
      </c>
      <c r="L75" s="7"/>
      <c r="M75" s="7"/>
      <c r="N75" s="7"/>
    </row>
    <row r="76" spans="2:14" ht="6" customHeight="1" thickBot="1" x14ac:dyDescent="0.2">
      <c r="B76" s="85"/>
      <c r="C76" s="191"/>
      <c r="D76" s="191"/>
      <c r="E76" s="191"/>
      <c r="F76" s="191"/>
      <c r="G76" s="191"/>
      <c r="H76" s="191"/>
      <c r="I76" s="86"/>
      <c r="K76" s="92"/>
      <c r="L76" s="7"/>
      <c r="M76" s="7"/>
      <c r="N76" s="7"/>
    </row>
    <row r="77" spans="2:14" ht="13.5" customHeight="1" thickBot="1" x14ac:dyDescent="0.2">
      <c r="C77" s="25"/>
      <c r="D77" s="25"/>
      <c r="E77" s="25"/>
      <c r="F77" s="25"/>
      <c r="G77" s="25"/>
      <c r="H77" s="25"/>
      <c r="K77" s="92"/>
      <c r="L77" s="7"/>
      <c r="M77" s="7"/>
      <c r="N77" s="7"/>
    </row>
    <row r="78" spans="2:14" ht="6" customHeight="1" x14ac:dyDescent="0.15">
      <c r="B78" s="74"/>
      <c r="C78" s="24"/>
      <c r="D78" s="24"/>
      <c r="E78" s="24"/>
      <c r="F78" s="24"/>
      <c r="G78" s="24"/>
      <c r="H78" s="24"/>
      <c r="I78" s="80"/>
      <c r="K78" s="92"/>
      <c r="L78" s="7"/>
      <c r="M78" s="7"/>
      <c r="N78" s="7"/>
    </row>
    <row r="79" spans="2:14" ht="16.5" customHeight="1" x14ac:dyDescent="0.15">
      <c r="B79" s="81"/>
      <c r="C79" s="192" t="s">
        <v>42</v>
      </c>
      <c r="D79" s="41" t="s">
        <v>4</v>
      </c>
      <c r="E79" s="193" t="s">
        <v>25</v>
      </c>
      <c r="F79" s="228" t="s">
        <v>2</v>
      </c>
      <c r="G79" s="228" t="s">
        <v>0</v>
      </c>
      <c r="H79" s="40" t="s">
        <v>1</v>
      </c>
      <c r="I79" s="82"/>
      <c r="L79" s="11"/>
      <c r="M79" s="11"/>
      <c r="N79" s="11"/>
    </row>
    <row r="80" spans="2:14" ht="16.5" customHeight="1" x14ac:dyDescent="0.15">
      <c r="B80" s="81"/>
      <c r="C80" s="192"/>
      <c r="D80" s="40">
        <f>SUMPRODUCT(D81:D100,G81:G100)</f>
        <v>0</v>
      </c>
      <c r="E80" s="193"/>
      <c r="F80" s="228"/>
      <c r="G80" s="228"/>
      <c r="H80" s="60">
        <f>SUM(H81:H100)</f>
        <v>0</v>
      </c>
      <c r="I80" s="82"/>
      <c r="L80" s="11"/>
      <c r="M80" s="11"/>
      <c r="N80" s="11"/>
    </row>
    <row r="81" spans="2:16" ht="16.5" customHeight="1" x14ac:dyDescent="0.15">
      <c r="B81" s="81"/>
      <c r="C81" s="151" t="s">
        <v>10</v>
      </c>
      <c r="D81" s="148"/>
      <c r="E81" s="16">
        <v>0.2</v>
      </c>
      <c r="F81" s="10">
        <f>(D81*E81)+D81</f>
        <v>0</v>
      </c>
      <c r="G81" s="149"/>
      <c r="H81" s="48">
        <f>SUM(F81*G81)</f>
        <v>0</v>
      </c>
      <c r="I81" s="82"/>
      <c r="L81" s="11"/>
      <c r="M81" s="11"/>
      <c r="N81" s="11"/>
    </row>
    <row r="82" spans="2:16" ht="16.5" customHeight="1" x14ac:dyDescent="0.15">
      <c r="B82" s="81"/>
      <c r="C82" s="151" t="s">
        <v>11</v>
      </c>
      <c r="D82" s="148"/>
      <c r="E82" s="16">
        <v>0.2</v>
      </c>
      <c r="F82" s="10">
        <f t="shared" ref="F82:F100" si="13">(D82*E82)+D82</f>
        <v>0</v>
      </c>
      <c r="G82" s="149"/>
      <c r="H82" s="48">
        <f t="shared" ref="H82:H100" si="14">SUM(F82*G82)</f>
        <v>0</v>
      </c>
      <c r="I82" s="82"/>
      <c r="L82" s="11"/>
      <c r="M82" s="11"/>
    </row>
    <row r="83" spans="2:16" ht="16.5" customHeight="1" x14ac:dyDescent="0.15">
      <c r="B83" s="81"/>
      <c r="C83" s="151" t="s">
        <v>12</v>
      </c>
      <c r="D83" s="148"/>
      <c r="E83" s="16">
        <v>0.2</v>
      </c>
      <c r="F83" s="10">
        <f t="shared" si="13"/>
        <v>0</v>
      </c>
      <c r="G83" s="149"/>
      <c r="H83" s="48">
        <f t="shared" si="14"/>
        <v>0</v>
      </c>
      <c r="I83" s="82"/>
      <c r="L83" s="11"/>
      <c r="M83" s="11"/>
      <c r="N83" s="11"/>
    </row>
    <row r="84" spans="2:16" ht="16.5" customHeight="1" x14ac:dyDescent="0.15">
      <c r="B84" s="81"/>
      <c r="C84" s="151" t="s">
        <v>13</v>
      </c>
      <c r="D84" s="148"/>
      <c r="E84" s="16">
        <v>0.2</v>
      </c>
      <c r="F84" s="10">
        <f t="shared" si="13"/>
        <v>0</v>
      </c>
      <c r="G84" s="149"/>
      <c r="H84" s="48">
        <f t="shared" si="14"/>
        <v>0</v>
      </c>
      <c r="I84" s="82"/>
      <c r="K84" s="107" t="s">
        <v>89</v>
      </c>
      <c r="L84" s="45"/>
      <c r="M84" s="45"/>
      <c r="N84" s="45"/>
      <c r="O84" s="46"/>
      <c r="P84" s="46"/>
    </row>
    <row r="85" spans="2:16" ht="16.5" hidden="1" customHeight="1" x14ac:dyDescent="0.15">
      <c r="B85" s="81"/>
      <c r="C85" s="151" t="s">
        <v>14</v>
      </c>
      <c r="D85" s="148"/>
      <c r="E85" s="16">
        <v>0.2</v>
      </c>
      <c r="F85" s="10">
        <f t="shared" si="13"/>
        <v>0</v>
      </c>
      <c r="G85" s="149"/>
      <c r="H85" s="48">
        <f t="shared" si="14"/>
        <v>0</v>
      </c>
      <c r="I85" s="82"/>
      <c r="K85" s="99"/>
      <c r="L85" s="29"/>
      <c r="M85" s="29"/>
      <c r="N85" s="29"/>
    </row>
    <row r="86" spans="2:16" ht="16.5" hidden="1" customHeight="1" x14ac:dyDescent="0.15">
      <c r="B86" s="81"/>
      <c r="C86" s="151" t="s">
        <v>15</v>
      </c>
      <c r="D86" s="148"/>
      <c r="E86" s="16">
        <v>0.2</v>
      </c>
      <c r="F86" s="10">
        <f t="shared" si="13"/>
        <v>0</v>
      </c>
      <c r="G86" s="149"/>
      <c r="H86" s="48">
        <f t="shared" si="14"/>
        <v>0</v>
      </c>
      <c r="I86" s="82"/>
    </row>
    <row r="87" spans="2:16" ht="16.5" hidden="1" customHeight="1" x14ac:dyDescent="0.15">
      <c r="B87" s="81"/>
      <c r="C87" s="151" t="s">
        <v>16</v>
      </c>
      <c r="D87" s="148"/>
      <c r="E87" s="16">
        <v>0.2</v>
      </c>
      <c r="F87" s="10">
        <f t="shared" si="13"/>
        <v>0</v>
      </c>
      <c r="G87" s="149"/>
      <c r="H87" s="48">
        <f t="shared" si="14"/>
        <v>0</v>
      </c>
      <c r="I87" s="82"/>
    </row>
    <row r="88" spans="2:16" ht="16.5" hidden="1" customHeight="1" x14ac:dyDescent="0.15">
      <c r="B88" s="81"/>
      <c r="C88" s="151" t="s">
        <v>17</v>
      </c>
      <c r="D88" s="148"/>
      <c r="E88" s="16">
        <v>0.2</v>
      </c>
      <c r="F88" s="10">
        <f t="shared" si="13"/>
        <v>0</v>
      </c>
      <c r="G88" s="149"/>
      <c r="H88" s="48">
        <f t="shared" si="14"/>
        <v>0</v>
      </c>
      <c r="I88" s="82"/>
    </row>
    <row r="89" spans="2:16" ht="16.5" hidden="1" customHeight="1" x14ac:dyDescent="0.15">
      <c r="B89" s="81"/>
      <c r="C89" s="151" t="s">
        <v>18</v>
      </c>
      <c r="D89" s="148"/>
      <c r="E89" s="16">
        <v>0.2</v>
      </c>
      <c r="F89" s="10">
        <f t="shared" si="13"/>
        <v>0</v>
      </c>
      <c r="G89" s="149"/>
      <c r="H89" s="48">
        <f t="shared" si="14"/>
        <v>0</v>
      </c>
      <c r="I89" s="82"/>
    </row>
    <row r="90" spans="2:16" ht="16.5" hidden="1" customHeight="1" x14ac:dyDescent="0.15">
      <c r="B90" s="81"/>
      <c r="C90" s="151" t="s">
        <v>19</v>
      </c>
      <c r="D90" s="148"/>
      <c r="E90" s="16">
        <v>0.2</v>
      </c>
      <c r="F90" s="10">
        <f t="shared" si="13"/>
        <v>0</v>
      </c>
      <c r="G90" s="149"/>
      <c r="H90" s="48">
        <f t="shared" si="14"/>
        <v>0</v>
      </c>
      <c r="I90" s="82"/>
    </row>
    <row r="91" spans="2:16" ht="16.5" hidden="1" customHeight="1" x14ac:dyDescent="0.15">
      <c r="B91" s="81"/>
      <c r="C91" s="151" t="s">
        <v>20</v>
      </c>
      <c r="D91" s="148"/>
      <c r="E91" s="16">
        <v>0.2</v>
      </c>
      <c r="F91" s="10">
        <f t="shared" si="13"/>
        <v>0</v>
      </c>
      <c r="G91" s="149"/>
      <c r="H91" s="48">
        <f t="shared" si="14"/>
        <v>0</v>
      </c>
      <c r="I91" s="82"/>
    </row>
    <row r="92" spans="2:16" ht="16.5" hidden="1" customHeight="1" x14ac:dyDescent="0.15">
      <c r="B92" s="81"/>
      <c r="C92" s="151" t="s">
        <v>21</v>
      </c>
      <c r="D92" s="148"/>
      <c r="E92" s="16">
        <v>0.2</v>
      </c>
      <c r="F92" s="10">
        <f t="shared" si="13"/>
        <v>0</v>
      </c>
      <c r="G92" s="149"/>
      <c r="H92" s="48">
        <f t="shared" si="14"/>
        <v>0</v>
      </c>
      <c r="I92" s="82"/>
    </row>
    <row r="93" spans="2:16" ht="16.5" hidden="1" customHeight="1" x14ac:dyDescent="0.15">
      <c r="B93" s="81"/>
      <c r="C93" s="151" t="s">
        <v>22</v>
      </c>
      <c r="D93" s="148"/>
      <c r="E93" s="16">
        <v>0.2</v>
      </c>
      <c r="F93" s="10">
        <f t="shared" si="13"/>
        <v>0</v>
      </c>
      <c r="G93" s="149"/>
      <c r="H93" s="48">
        <f t="shared" si="14"/>
        <v>0</v>
      </c>
      <c r="I93" s="82"/>
    </row>
    <row r="94" spans="2:16" ht="16.5" hidden="1" customHeight="1" x14ac:dyDescent="0.15">
      <c r="B94" s="81"/>
      <c r="C94" s="151" t="s">
        <v>23</v>
      </c>
      <c r="D94" s="148"/>
      <c r="E94" s="16">
        <v>0.2</v>
      </c>
      <c r="F94" s="10">
        <f t="shared" si="13"/>
        <v>0</v>
      </c>
      <c r="G94" s="149"/>
      <c r="H94" s="48">
        <f t="shared" si="14"/>
        <v>0</v>
      </c>
      <c r="I94" s="82"/>
    </row>
    <row r="95" spans="2:16" ht="16.5" hidden="1" customHeight="1" x14ac:dyDescent="0.15">
      <c r="B95" s="81"/>
      <c r="C95" s="151" t="s">
        <v>24</v>
      </c>
      <c r="D95" s="148"/>
      <c r="E95" s="16">
        <v>0.2</v>
      </c>
      <c r="F95" s="10">
        <f t="shared" si="13"/>
        <v>0</v>
      </c>
      <c r="G95" s="149"/>
      <c r="H95" s="48">
        <f t="shared" si="14"/>
        <v>0</v>
      </c>
      <c r="I95" s="82"/>
    </row>
    <row r="96" spans="2:16" ht="16.5" hidden="1" customHeight="1" x14ac:dyDescent="0.15">
      <c r="B96" s="81"/>
      <c r="C96" s="151" t="s">
        <v>26</v>
      </c>
      <c r="D96" s="148"/>
      <c r="E96" s="16">
        <v>0.2</v>
      </c>
      <c r="F96" s="10">
        <f t="shared" si="13"/>
        <v>0</v>
      </c>
      <c r="G96" s="149"/>
      <c r="H96" s="48">
        <f t="shared" si="14"/>
        <v>0</v>
      </c>
      <c r="I96" s="82"/>
    </row>
    <row r="97" spans="2:16" ht="16.5" hidden="1" customHeight="1" x14ac:dyDescent="0.15">
      <c r="B97" s="81"/>
      <c r="C97" s="151" t="s">
        <v>27</v>
      </c>
      <c r="D97" s="148"/>
      <c r="E97" s="16">
        <v>0.2</v>
      </c>
      <c r="F97" s="10">
        <f t="shared" si="13"/>
        <v>0</v>
      </c>
      <c r="G97" s="149"/>
      <c r="H97" s="48">
        <f t="shared" si="14"/>
        <v>0</v>
      </c>
      <c r="I97" s="82"/>
    </row>
    <row r="98" spans="2:16" ht="16.5" hidden="1" customHeight="1" x14ac:dyDescent="0.15">
      <c r="B98" s="81"/>
      <c r="C98" s="151" t="s">
        <v>28</v>
      </c>
      <c r="D98" s="148"/>
      <c r="E98" s="16">
        <v>0.2</v>
      </c>
      <c r="F98" s="10">
        <f t="shared" si="13"/>
        <v>0</v>
      </c>
      <c r="G98" s="149"/>
      <c r="H98" s="48">
        <f t="shared" si="14"/>
        <v>0</v>
      </c>
      <c r="I98" s="82"/>
    </row>
    <row r="99" spans="2:16" ht="16.5" hidden="1" customHeight="1" x14ac:dyDescent="0.15">
      <c r="B99" s="81"/>
      <c r="C99" s="151" t="s">
        <v>29</v>
      </c>
      <c r="D99" s="148"/>
      <c r="E99" s="16">
        <v>0.2</v>
      </c>
      <c r="F99" s="10">
        <f t="shared" si="13"/>
        <v>0</v>
      </c>
      <c r="G99" s="149"/>
      <c r="H99" s="48">
        <f t="shared" si="14"/>
        <v>0</v>
      </c>
      <c r="I99" s="82"/>
    </row>
    <row r="100" spans="2:16" ht="16.5" hidden="1" customHeight="1" x14ac:dyDescent="0.15">
      <c r="B100" s="81"/>
      <c r="C100" s="151" t="s">
        <v>30</v>
      </c>
      <c r="D100" s="148"/>
      <c r="E100" s="16">
        <v>0.2</v>
      </c>
      <c r="F100" s="10">
        <f t="shared" si="13"/>
        <v>0</v>
      </c>
      <c r="G100" s="149"/>
      <c r="H100" s="48">
        <f t="shared" si="14"/>
        <v>0</v>
      </c>
      <c r="I100" s="82"/>
    </row>
    <row r="101" spans="2:16" ht="11.25" customHeight="1" x14ac:dyDescent="0.15">
      <c r="B101" s="81"/>
      <c r="C101" s="156"/>
      <c r="D101" s="156"/>
      <c r="E101" s="156"/>
      <c r="F101" s="156"/>
      <c r="G101" s="156"/>
      <c r="H101" s="156"/>
      <c r="I101" s="82"/>
      <c r="K101" s="92"/>
      <c r="L101" s="7"/>
      <c r="M101" s="7"/>
      <c r="N101" s="7"/>
    </row>
    <row r="102" spans="2:16" ht="16.5" customHeight="1" x14ac:dyDescent="0.15">
      <c r="B102" s="81"/>
      <c r="C102" s="229" t="s">
        <v>44</v>
      </c>
      <c r="D102" s="42" t="s">
        <v>4</v>
      </c>
      <c r="E102" s="230" t="s">
        <v>41</v>
      </c>
      <c r="F102" s="231" t="s">
        <v>2</v>
      </c>
      <c r="G102" s="231" t="s">
        <v>0</v>
      </c>
      <c r="H102" s="44" t="s">
        <v>1</v>
      </c>
      <c r="I102" s="82"/>
    </row>
    <row r="103" spans="2:16" ht="16.5" customHeight="1" x14ac:dyDescent="0.15">
      <c r="B103" s="81"/>
      <c r="C103" s="229"/>
      <c r="D103" s="44">
        <f>SUMPRODUCT(D104:D108,G104:G108)</f>
        <v>0</v>
      </c>
      <c r="E103" s="230"/>
      <c r="F103" s="231"/>
      <c r="G103" s="231"/>
      <c r="H103" s="61">
        <f>SUM(H104:H108)</f>
        <v>0</v>
      </c>
      <c r="I103" s="82"/>
    </row>
    <row r="104" spans="2:16" ht="16.5" customHeight="1" x14ac:dyDescent="0.15">
      <c r="B104" s="81"/>
      <c r="C104" s="151" t="s">
        <v>43</v>
      </c>
      <c r="D104" s="148"/>
      <c r="E104" s="17">
        <v>0.15</v>
      </c>
      <c r="F104" s="10">
        <f t="shared" ref="F104:F108" si="15">(D104*E104)+D104</f>
        <v>0</v>
      </c>
      <c r="G104" s="149"/>
      <c r="H104" s="48">
        <f>SUM(F104*G104)</f>
        <v>0</v>
      </c>
      <c r="I104" s="82"/>
      <c r="K104" s="108" t="s">
        <v>88</v>
      </c>
      <c r="L104" s="73"/>
      <c r="M104" s="73"/>
      <c r="N104" s="73"/>
      <c r="O104" s="73"/>
      <c r="P104" s="73"/>
    </row>
    <row r="105" spans="2:16" ht="16.5" customHeight="1" x14ac:dyDescent="0.15">
      <c r="B105" s="81"/>
      <c r="C105" s="151" t="s">
        <v>43</v>
      </c>
      <c r="D105" s="148"/>
      <c r="E105" s="17">
        <v>0.15</v>
      </c>
      <c r="F105" s="10">
        <f t="shared" si="15"/>
        <v>0</v>
      </c>
      <c r="G105" s="149"/>
      <c r="H105" s="48">
        <f t="shared" ref="H105:H108" si="16">SUM(F105*G105)</f>
        <v>0</v>
      </c>
      <c r="I105" s="82"/>
    </row>
    <row r="106" spans="2:16" ht="16.5" hidden="1" customHeight="1" x14ac:dyDescent="0.15">
      <c r="B106" s="81"/>
      <c r="C106" s="151" t="s">
        <v>43</v>
      </c>
      <c r="D106" s="148"/>
      <c r="E106" s="17">
        <v>0.15</v>
      </c>
      <c r="F106" s="10">
        <f t="shared" si="15"/>
        <v>0</v>
      </c>
      <c r="G106" s="149"/>
      <c r="H106" s="48">
        <f t="shared" si="16"/>
        <v>0</v>
      </c>
      <c r="I106" s="82"/>
    </row>
    <row r="107" spans="2:16" ht="16.5" hidden="1" customHeight="1" x14ac:dyDescent="0.15">
      <c r="B107" s="81"/>
      <c r="C107" s="151" t="s">
        <v>43</v>
      </c>
      <c r="D107" s="148"/>
      <c r="E107" s="17">
        <v>0.15</v>
      </c>
      <c r="F107" s="10">
        <f t="shared" si="15"/>
        <v>0</v>
      </c>
      <c r="G107" s="149"/>
      <c r="H107" s="48">
        <f t="shared" si="16"/>
        <v>0</v>
      </c>
      <c r="I107" s="82"/>
    </row>
    <row r="108" spans="2:16" ht="16.5" hidden="1" customHeight="1" x14ac:dyDescent="0.15">
      <c r="B108" s="81"/>
      <c r="C108" s="151" t="s">
        <v>43</v>
      </c>
      <c r="D108" s="148"/>
      <c r="E108" s="17">
        <v>0.15</v>
      </c>
      <c r="F108" s="10">
        <f t="shared" si="15"/>
        <v>0</v>
      </c>
      <c r="G108" s="149"/>
      <c r="H108" s="48">
        <f t="shared" si="16"/>
        <v>0</v>
      </c>
      <c r="I108" s="82"/>
    </row>
    <row r="109" spans="2:16" ht="11.25" customHeight="1" x14ac:dyDescent="0.15">
      <c r="B109" s="81"/>
      <c r="C109" s="156"/>
      <c r="D109" s="156"/>
      <c r="E109" s="156"/>
      <c r="F109" s="156"/>
      <c r="G109" s="156"/>
      <c r="H109" s="156"/>
      <c r="I109" s="82"/>
      <c r="K109" s="92"/>
      <c r="L109" s="7"/>
      <c r="M109" s="7"/>
      <c r="N109" s="7"/>
    </row>
    <row r="110" spans="2:16" ht="16.5" customHeight="1" x14ac:dyDescent="0.15">
      <c r="B110" s="81"/>
      <c r="C110" s="188" t="s">
        <v>78</v>
      </c>
      <c r="D110" s="188"/>
      <c r="E110" s="188"/>
      <c r="F110" s="111" t="s">
        <v>4</v>
      </c>
      <c r="G110" s="43" t="s">
        <v>51</v>
      </c>
      <c r="H110" s="44" t="s">
        <v>65</v>
      </c>
      <c r="I110" s="82"/>
      <c r="K110" s="100" t="s">
        <v>65</v>
      </c>
      <c r="L110" s="7"/>
      <c r="M110" s="7"/>
      <c r="N110" s="7"/>
    </row>
    <row r="111" spans="2:16" ht="16.5" customHeight="1" x14ac:dyDescent="0.15">
      <c r="B111" s="81"/>
      <c r="C111" s="189" t="str">
        <f>C79</f>
        <v>VENDOR / PARTS / EQUIPMENT</v>
      </c>
      <c r="D111" s="189"/>
      <c r="E111" s="189"/>
      <c r="F111" s="52">
        <f>D80</f>
        <v>0</v>
      </c>
      <c r="G111" s="52">
        <f>H80</f>
        <v>0</v>
      </c>
      <c r="H111" s="52">
        <f>G111-F111</f>
        <v>0</v>
      </c>
      <c r="I111" s="87"/>
      <c r="J111" s="22"/>
      <c r="K111" s="106" t="e">
        <f t="shared" ref="K111:K112" si="17">H111/G111</f>
        <v>#DIV/0!</v>
      </c>
      <c r="L111" s="7"/>
      <c r="M111" s="7"/>
      <c r="N111" s="7"/>
    </row>
    <row r="112" spans="2:16" ht="16.5" customHeight="1" x14ac:dyDescent="0.15">
      <c r="B112" s="81"/>
      <c r="C112" s="190" t="str">
        <f>C102</f>
        <v>CONTRACTORS / CONSULTANTS</v>
      </c>
      <c r="D112" s="190"/>
      <c r="E112" s="190"/>
      <c r="F112" s="52">
        <f>D103</f>
        <v>0</v>
      </c>
      <c r="G112" s="52">
        <f>H103</f>
        <v>0</v>
      </c>
      <c r="H112" s="52">
        <f>G112-F112</f>
        <v>0</v>
      </c>
      <c r="I112" s="87"/>
      <c r="J112" s="22"/>
      <c r="K112" s="106" t="e">
        <f t="shared" si="17"/>
        <v>#DIV/0!</v>
      </c>
      <c r="L112" s="7"/>
      <c r="M112" s="7"/>
      <c r="N112" s="7"/>
    </row>
    <row r="113" spans="2:14" ht="6" customHeight="1" thickBot="1" x14ac:dyDescent="0.2">
      <c r="B113" s="85"/>
      <c r="C113" s="23"/>
      <c r="D113" s="23"/>
      <c r="E113" s="23"/>
      <c r="F113" s="23"/>
      <c r="G113" s="88"/>
      <c r="H113" s="89"/>
      <c r="I113" s="86"/>
    </row>
    <row r="114" spans="2:14" ht="16.5" customHeight="1" thickBot="1" x14ac:dyDescent="0.2">
      <c r="D114" s="2"/>
      <c r="E114" s="2"/>
      <c r="F114" s="2"/>
      <c r="G114" s="19"/>
    </row>
    <row r="115" spans="2:14" ht="16.5" customHeight="1" x14ac:dyDescent="0.15">
      <c r="B115" s="74"/>
      <c r="C115" s="179" t="s">
        <v>76</v>
      </c>
      <c r="D115" s="179"/>
      <c r="E115" s="179"/>
      <c r="F115" s="179"/>
      <c r="G115" s="179"/>
      <c r="H115" s="179"/>
      <c r="I115" s="80"/>
    </row>
    <row r="116" spans="2:14" ht="16.5" customHeight="1" x14ac:dyDescent="0.15">
      <c r="B116" s="81"/>
      <c r="C116" s="180" t="s">
        <v>71</v>
      </c>
      <c r="D116" s="181"/>
      <c r="E116" s="53" t="s">
        <v>3</v>
      </c>
      <c r="F116" s="112" t="s">
        <v>4</v>
      </c>
      <c r="G116" s="112" t="s">
        <v>51</v>
      </c>
      <c r="H116" s="54" t="s">
        <v>65</v>
      </c>
      <c r="I116" s="82"/>
      <c r="K116" s="103" t="s">
        <v>65</v>
      </c>
    </row>
    <row r="117" spans="2:14" ht="16.5" customHeight="1" x14ac:dyDescent="0.15">
      <c r="B117" s="81"/>
      <c r="C117" s="182"/>
      <c r="D117" s="183"/>
      <c r="E117" s="54">
        <f>E118</f>
        <v>0</v>
      </c>
      <c r="F117" s="55">
        <f>SUM(F118:F120)</f>
        <v>0</v>
      </c>
      <c r="G117" s="55">
        <f>SUM(G118:G120)</f>
        <v>0</v>
      </c>
      <c r="H117" s="56">
        <f>SUM(H118:H120)</f>
        <v>0</v>
      </c>
      <c r="I117" s="82"/>
      <c r="K117" s="104" t="e">
        <f>H117/G117</f>
        <v>#DIV/0!</v>
      </c>
    </row>
    <row r="118" spans="2:14" ht="16.5" customHeight="1" x14ac:dyDescent="0.15">
      <c r="B118" s="81"/>
      <c r="C118" s="67" t="s">
        <v>68</v>
      </c>
      <c r="D118" s="59">
        <v>150</v>
      </c>
      <c r="E118" s="32">
        <f>E124+E129+E134</f>
        <v>0</v>
      </c>
      <c r="F118" s="48">
        <f>E118*D118</f>
        <v>0</v>
      </c>
      <c r="G118" s="48">
        <f>G25+G46+G74</f>
        <v>0</v>
      </c>
      <c r="H118" s="57">
        <f>G118-F118</f>
        <v>0</v>
      </c>
      <c r="I118" s="82"/>
      <c r="K118" s="94" t="e">
        <f t="shared" ref="K118:K120" si="18">H118/G118</f>
        <v>#DIV/0!</v>
      </c>
    </row>
    <row r="119" spans="2:14" ht="16.5" customHeight="1" x14ac:dyDescent="0.15">
      <c r="B119" s="81"/>
      <c r="C119" s="184" t="s">
        <v>69</v>
      </c>
      <c r="D119" s="185"/>
      <c r="E119" s="186"/>
      <c r="F119" s="48">
        <f>F26+F47+F75</f>
        <v>0</v>
      </c>
      <c r="G119" s="48">
        <f>G26+G47+G75</f>
        <v>0</v>
      </c>
      <c r="H119" s="57">
        <f>G119-F119</f>
        <v>0</v>
      </c>
      <c r="I119" s="82"/>
      <c r="K119" s="94" t="e">
        <f t="shared" si="18"/>
        <v>#DIV/0!</v>
      </c>
    </row>
    <row r="120" spans="2:14" ht="16.5" customHeight="1" x14ac:dyDescent="0.15">
      <c r="B120" s="81"/>
      <c r="C120" s="184" t="s">
        <v>70</v>
      </c>
      <c r="D120" s="185"/>
      <c r="E120" s="186"/>
      <c r="F120" s="48">
        <f>F111+F112</f>
        <v>0</v>
      </c>
      <c r="G120" s="48">
        <f>G111+G112</f>
        <v>0</v>
      </c>
      <c r="H120" s="57">
        <f>G120-F120</f>
        <v>0</v>
      </c>
      <c r="I120" s="82"/>
      <c r="K120" s="94" t="e">
        <f t="shared" si="18"/>
        <v>#DIV/0!</v>
      </c>
    </row>
    <row r="121" spans="2:14" ht="16.5" customHeight="1" x14ac:dyDescent="0.15">
      <c r="B121" s="81"/>
      <c r="C121" s="187"/>
      <c r="D121" s="187"/>
      <c r="E121" s="187"/>
      <c r="F121" s="187"/>
      <c r="G121" s="187"/>
      <c r="H121" s="187"/>
      <c r="I121" s="82"/>
    </row>
    <row r="122" spans="2:14" ht="16.5" customHeight="1" x14ac:dyDescent="0.15">
      <c r="B122" s="81"/>
      <c r="C122" s="160" t="s">
        <v>66</v>
      </c>
      <c r="D122" s="161"/>
      <c r="E122" s="162"/>
      <c r="F122" s="33" t="str">
        <f>F23</f>
        <v>COST</v>
      </c>
      <c r="G122" s="33" t="str">
        <f t="shared" ref="G122:H125" si="19">G23</f>
        <v>SELL PRICE</v>
      </c>
      <c r="H122" s="33" t="str">
        <f t="shared" si="19"/>
        <v>PROFIT</v>
      </c>
      <c r="I122" s="82"/>
      <c r="K122" s="93" t="s">
        <v>65</v>
      </c>
      <c r="L122" s="11"/>
      <c r="M122" s="11"/>
      <c r="N122" s="11"/>
    </row>
    <row r="123" spans="2:14" s="3" customFormat="1" ht="16.5" customHeight="1" x14ac:dyDescent="0.15">
      <c r="B123" s="84"/>
      <c r="C123" s="163"/>
      <c r="D123" s="164"/>
      <c r="E123" s="165"/>
      <c r="F123" s="51">
        <f>F24</f>
        <v>0</v>
      </c>
      <c r="G123" s="51">
        <f t="shared" si="19"/>
        <v>0</v>
      </c>
      <c r="H123" s="51">
        <f t="shared" si="19"/>
        <v>0</v>
      </c>
      <c r="I123" s="82"/>
      <c r="J123" s="1"/>
      <c r="K123" s="93" t="e">
        <f>K24</f>
        <v>#DIV/0!</v>
      </c>
    </row>
    <row r="124" spans="2:14" ht="16.5" customHeight="1" x14ac:dyDescent="0.15">
      <c r="B124" s="81"/>
      <c r="C124" s="68" t="str">
        <f>C25</f>
        <v>ENGINEERING SERVICES LABOR</v>
      </c>
      <c r="D124" s="31">
        <v>150</v>
      </c>
      <c r="E124" s="32">
        <f>E25</f>
        <v>0</v>
      </c>
      <c r="F124" s="57">
        <f>F25</f>
        <v>0</v>
      </c>
      <c r="G124" s="57">
        <f t="shared" si="19"/>
        <v>0</v>
      </c>
      <c r="H124" s="57">
        <f t="shared" si="19"/>
        <v>0</v>
      </c>
      <c r="I124" s="82"/>
      <c r="K124" s="94" t="e">
        <f>K25</f>
        <v>#DIV/0!</v>
      </c>
    </row>
    <row r="125" spans="2:14" ht="16.5" customHeight="1" x14ac:dyDescent="0.15">
      <c r="B125" s="81"/>
      <c r="C125" s="166" t="str">
        <f>C15</f>
        <v>ENGINEERING SERVICES EXPENSES</v>
      </c>
      <c r="D125" s="167"/>
      <c r="E125" s="168"/>
      <c r="F125" s="57">
        <f>F26</f>
        <v>0</v>
      </c>
      <c r="G125" s="57">
        <f t="shared" si="19"/>
        <v>0</v>
      </c>
      <c r="H125" s="57">
        <f t="shared" si="19"/>
        <v>0</v>
      </c>
      <c r="I125" s="82"/>
      <c r="K125" s="94" t="e">
        <f>K26</f>
        <v>#DIV/0!</v>
      </c>
    </row>
    <row r="126" spans="2:14" ht="16.5" customHeight="1" x14ac:dyDescent="0.15">
      <c r="B126" s="81"/>
      <c r="C126" s="169"/>
      <c r="D126" s="169"/>
      <c r="E126" s="169"/>
      <c r="F126" s="169"/>
      <c r="G126" s="169"/>
      <c r="H126" s="169"/>
      <c r="I126" s="82"/>
      <c r="K126" s="105"/>
    </row>
    <row r="127" spans="2:14" ht="16.5" customHeight="1" x14ac:dyDescent="0.15">
      <c r="B127" s="81"/>
      <c r="C127" s="170" t="s">
        <v>67</v>
      </c>
      <c r="D127" s="171"/>
      <c r="E127" s="172"/>
      <c r="F127" s="34" t="s">
        <v>4</v>
      </c>
      <c r="G127" s="34" t="s">
        <v>51</v>
      </c>
      <c r="H127" s="34" t="s">
        <v>65</v>
      </c>
      <c r="I127" s="82"/>
      <c r="K127" s="95" t="s">
        <v>65</v>
      </c>
      <c r="L127" s="7"/>
      <c r="M127" s="7"/>
      <c r="N127" s="7"/>
    </row>
    <row r="128" spans="2:14" ht="16.5" customHeight="1" x14ac:dyDescent="0.15">
      <c r="B128" s="81"/>
      <c r="C128" s="173"/>
      <c r="D128" s="174"/>
      <c r="E128" s="175"/>
      <c r="F128" s="49">
        <f>F45</f>
        <v>0</v>
      </c>
      <c r="G128" s="49">
        <f>G45</f>
        <v>0</v>
      </c>
      <c r="H128" s="49">
        <f>H45</f>
        <v>0</v>
      </c>
      <c r="I128" s="82"/>
      <c r="K128" s="96" t="e">
        <f>K45</f>
        <v>#DIV/0!</v>
      </c>
      <c r="L128" s="7"/>
      <c r="M128" s="7"/>
      <c r="N128" s="7"/>
    </row>
    <row r="129" spans="2:14" ht="16.5" customHeight="1" x14ac:dyDescent="0.15">
      <c r="B129" s="81"/>
      <c r="C129" s="64" t="str">
        <f>C46</f>
        <v>SCANNING SERVICES LABOR</v>
      </c>
      <c r="D129" s="31">
        <v>150</v>
      </c>
      <c r="E129" s="32">
        <f>E46</f>
        <v>0</v>
      </c>
      <c r="F129" s="48">
        <f>F46</f>
        <v>0</v>
      </c>
      <c r="G129" s="48">
        <f t="shared" ref="G129:H130" si="20">G46</f>
        <v>0</v>
      </c>
      <c r="H129" s="48">
        <f t="shared" si="20"/>
        <v>0</v>
      </c>
      <c r="I129" s="82"/>
      <c r="K129" s="94" t="e">
        <f>K46</f>
        <v>#DIV/0!</v>
      </c>
      <c r="L129" s="7"/>
      <c r="M129" s="7"/>
      <c r="N129" s="7"/>
    </row>
    <row r="130" spans="2:14" ht="16.5" customHeight="1" x14ac:dyDescent="0.15">
      <c r="B130" s="81"/>
      <c r="C130" s="176" t="str">
        <f>C47</f>
        <v>SCANNING SERVICES EXPENSES</v>
      </c>
      <c r="D130" s="177"/>
      <c r="E130" s="178"/>
      <c r="F130" s="48">
        <f>F47</f>
        <v>0</v>
      </c>
      <c r="G130" s="48">
        <f t="shared" si="20"/>
        <v>0</v>
      </c>
      <c r="H130" s="48">
        <f t="shared" si="20"/>
        <v>0</v>
      </c>
      <c r="I130" s="82"/>
      <c r="K130" s="94" t="e">
        <f>K47</f>
        <v>#DIV/0!</v>
      </c>
      <c r="L130" s="7"/>
      <c r="M130" s="7"/>
      <c r="N130" s="7"/>
    </row>
    <row r="131" spans="2:14" ht="16.5" customHeight="1" x14ac:dyDescent="0.15">
      <c r="B131" s="81"/>
      <c r="C131" s="169"/>
      <c r="D131" s="169"/>
      <c r="E131" s="169"/>
      <c r="F131" s="169"/>
      <c r="G131" s="169"/>
      <c r="H131" s="169"/>
      <c r="I131" s="82"/>
      <c r="K131" s="105"/>
      <c r="L131" s="7"/>
      <c r="M131" s="7"/>
      <c r="N131" s="7"/>
    </row>
    <row r="132" spans="2:14" ht="16.5" customHeight="1" x14ac:dyDescent="0.15">
      <c r="B132" s="81"/>
      <c r="C132" s="216" t="str">
        <f>C72</f>
        <v>SITE SERVICES / F&amp;I SUMMARY</v>
      </c>
      <c r="D132" s="217"/>
      <c r="E132" s="218"/>
      <c r="F132" s="37" t="str">
        <f>F72</f>
        <v>COST</v>
      </c>
      <c r="G132" s="37" t="str">
        <f t="shared" ref="G132:H135" si="21">G72</f>
        <v>SELL PRICE</v>
      </c>
      <c r="H132" s="37" t="str">
        <f t="shared" si="21"/>
        <v>PROFIT</v>
      </c>
      <c r="I132" s="82"/>
      <c r="K132" s="97" t="s">
        <v>65</v>
      </c>
      <c r="L132" s="7"/>
      <c r="M132" s="7"/>
      <c r="N132" s="7"/>
    </row>
    <row r="133" spans="2:14" ht="16.5" customHeight="1" x14ac:dyDescent="0.15">
      <c r="B133" s="81"/>
      <c r="C133" s="219"/>
      <c r="D133" s="220"/>
      <c r="E133" s="221"/>
      <c r="F133" s="65">
        <f>F73</f>
        <v>0</v>
      </c>
      <c r="G133" s="65">
        <f t="shared" si="21"/>
        <v>0</v>
      </c>
      <c r="H133" s="65">
        <f t="shared" si="21"/>
        <v>0</v>
      </c>
      <c r="I133" s="82"/>
      <c r="K133" s="98" t="e">
        <f>K73</f>
        <v>#DIV/0!</v>
      </c>
      <c r="L133" s="7"/>
      <c r="M133" s="7"/>
      <c r="N133" s="7"/>
    </row>
    <row r="134" spans="2:14" ht="16.5" customHeight="1" x14ac:dyDescent="0.15">
      <c r="B134" s="81"/>
      <c r="C134" s="47" t="str">
        <f>C74</f>
        <v>SITE SERVICES / F&amp;I LABOR</v>
      </c>
      <c r="D134" s="31">
        <f>D74</f>
        <v>150</v>
      </c>
      <c r="E134" s="32">
        <f>E74</f>
        <v>0</v>
      </c>
      <c r="F134" s="57">
        <f>F74</f>
        <v>0</v>
      </c>
      <c r="G134" s="57">
        <f t="shared" si="21"/>
        <v>0</v>
      </c>
      <c r="H134" s="57">
        <f t="shared" si="21"/>
        <v>0</v>
      </c>
      <c r="I134" s="82"/>
      <c r="K134" s="94" t="e">
        <f>K74</f>
        <v>#DIV/0!</v>
      </c>
      <c r="L134" s="29"/>
      <c r="M134" s="7"/>
      <c r="N134" s="7"/>
    </row>
    <row r="135" spans="2:14" ht="16.5" customHeight="1" x14ac:dyDescent="0.15">
      <c r="B135" s="81"/>
      <c r="C135" s="222" t="str">
        <f>C75</f>
        <v>SITE SERVICES / F&amp;I EXPENSES</v>
      </c>
      <c r="D135" s="223"/>
      <c r="E135" s="224"/>
      <c r="F135" s="57">
        <f>F75</f>
        <v>0</v>
      </c>
      <c r="G135" s="57">
        <f t="shared" si="21"/>
        <v>0</v>
      </c>
      <c r="H135" s="57">
        <f t="shared" si="21"/>
        <v>0</v>
      </c>
      <c r="I135" s="82"/>
      <c r="K135" s="94" t="e">
        <f>K75</f>
        <v>#DIV/0!</v>
      </c>
      <c r="L135" s="29"/>
      <c r="M135" s="7"/>
      <c r="N135" s="7"/>
    </row>
    <row r="136" spans="2:14" ht="16.5" customHeight="1" x14ac:dyDescent="0.15">
      <c r="B136" s="81"/>
      <c r="C136" s="169"/>
      <c r="D136" s="169"/>
      <c r="E136" s="169"/>
      <c r="F136" s="169"/>
      <c r="G136" s="169"/>
      <c r="H136" s="169"/>
      <c r="I136" s="82"/>
      <c r="K136" s="105"/>
      <c r="L136" s="29"/>
      <c r="M136" s="7"/>
      <c r="N136" s="7"/>
    </row>
    <row r="137" spans="2:14" ht="16.5" customHeight="1" x14ac:dyDescent="0.15">
      <c r="B137" s="81"/>
      <c r="C137" s="225" t="s">
        <v>78</v>
      </c>
      <c r="D137" s="226"/>
      <c r="E137" s="227"/>
      <c r="F137" s="44" t="s">
        <v>4</v>
      </c>
      <c r="G137" s="44" t="str">
        <f>G110</f>
        <v>SELL PRICE</v>
      </c>
      <c r="H137" s="44" t="str">
        <f>H110</f>
        <v>PROFIT</v>
      </c>
      <c r="I137" s="82"/>
      <c r="K137" s="100" t="s">
        <v>65</v>
      </c>
      <c r="L137" s="7"/>
      <c r="M137" s="7"/>
      <c r="N137" s="7"/>
    </row>
    <row r="138" spans="2:14" ht="16.5" customHeight="1" x14ac:dyDescent="0.15">
      <c r="B138" s="81"/>
      <c r="C138" s="208" t="s">
        <v>42</v>
      </c>
      <c r="D138" s="209"/>
      <c r="E138" s="210"/>
      <c r="F138" s="58">
        <f>F111</f>
        <v>0</v>
      </c>
      <c r="G138" s="52">
        <f t="shared" ref="G138:H139" si="22">G111</f>
        <v>0</v>
      </c>
      <c r="H138" s="52">
        <f t="shared" si="22"/>
        <v>0</v>
      </c>
      <c r="I138" s="82"/>
      <c r="K138" s="106" t="e">
        <f>K111</f>
        <v>#DIV/0!</v>
      </c>
      <c r="L138" s="7"/>
      <c r="M138" s="7"/>
      <c r="N138" s="7"/>
    </row>
    <row r="139" spans="2:14" ht="16.5" customHeight="1" x14ac:dyDescent="0.15">
      <c r="B139" s="81"/>
      <c r="C139" s="211" t="s">
        <v>44</v>
      </c>
      <c r="D139" s="212"/>
      <c r="E139" s="213"/>
      <c r="F139" s="58">
        <f>F112</f>
        <v>0</v>
      </c>
      <c r="G139" s="52">
        <f t="shared" si="22"/>
        <v>0</v>
      </c>
      <c r="H139" s="52">
        <f t="shared" si="22"/>
        <v>0</v>
      </c>
      <c r="I139" s="82"/>
      <c r="K139" s="106" t="e">
        <f>K112</f>
        <v>#DIV/0!</v>
      </c>
      <c r="L139" s="7"/>
      <c r="M139" s="7"/>
      <c r="N139" s="7"/>
    </row>
    <row r="140" spans="2:14" ht="6" customHeight="1" thickBot="1" x14ac:dyDescent="0.2">
      <c r="B140" s="85"/>
      <c r="C140" s="23"/>
      <c r="D140" s="21"/>
      <c r="E140" s="21"/>
      <c r="F140" s="21"/>
      <c r="G140" s="90"/>
      <c r="H140" s="89"/>
      <c r="I140" s="86"/>
    </row>
    <row r="141" spans="2:14" ht="15" customHeight="1" x14ac:dyDescent="0.15">
      <c r="F141" s="146">
        <f>F138+F139</f>
        <v>0</v>
      </c>
      <c r="G141" s="146">
        <f t="shared" ref="G141:H141" si="23">G138+G139</f>
        <v>0</v>
      </c>
      <c r="H141" s="146">
        <f t="shared" si="23"/>
        <v>0</v>
      </c>
    </row>
  </sheetData>
  <sheetProtection sheet="1" objects="1" scenarios="1" selectLockedCells="1" selectUnlockedCells="1"/>
  <mergeCells count="88">
    <mergeCell ref="C138:E138"/>
    <mergeCell ref="C139:E139"/>
    <mergeCell ref="C130:E130"/>
    <mergeCell ref="C131:H131"/>
    <mergeCell ref="C132:E133"/>
    <mergeCell ref="C135:E135"/>
    <mergeCell ref="C136:H136"/>
    <mergeCell ref="C137:E137"/>
    <mergeCell ref="C127:E128"/>
    <mergeCell ref="C110:E110"/>
    <mergeCell ref="C111:E111"/>
    <mergeCell ref="C112:E112"/>
    <mergeCell ref="C115:H115"/>
    <mergeCell ref="C116:D117"/>
    <mergeCell ref="C119:E119"/>
    <mergeCell ref="C120:E120"/>
    <mergeCell ref="C121:H121"/>
    <mergeCell ref="C122:E123"/>
    <mergeCell ref="C125:E125"/>
    <mergeCell ref="C126:H126"/>
    <mergeCell ref="C109:H109"/>
    <mergeCell ref="C71:H71"/>
    <mergeCell ref="C72:E73"/>
    <mergeCell ref="C75:E75"/>
    <mergeCell ref="C76:H76"/>
    <mergeCell ref="C79:C80"/>
    <mergeCell ref="E79:E80"/>
    <mergeCell ref="F79:F80"/>
    <mergeCell ref="G79:G80"/>
    <mergeCell ref="C101:H101"/>
    <mergeCell ref="C102:C103"/>
    <mergeCell ref="E102:E103"/>
    <mergeCell ref="F102:F103"/>
    <mergeCell ref="G102:G103"/>
    <mergeCell ref="C64:C65"/>
    <mergeCell ref="E64:E65"/>
    <mergeCell ref="F64:F65"/>
    <mergeCell ref="G64:G65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H63"/>
    <mergeCell ref="C43:H43"/>
    <mergeCell ref="C44:E45"/>
    <mergeCell ref="C47:E47"/>
    <mergeCell ref="C48:H48"/>
    <mergeCell ref="C51:E51"/>
    <mergeCell ref="G51:G52"/>
    <mergeCell ref="C52:E52"/>
    <mergeCell ref="C32:E32"/>
    <mergeCell ref="C33:E33"/>
    <mergeCell ref="C34:E34"/>
    <mergeCell ref="C35:H35"/>
    <mergeCell ref="C36:C37"/>
    <mergeCell ref="E36:E37"/>
    <mergeCell ref="F36:F37"/>
    <mergeCell ref="G36:G37"/>
    <mergeCell ref="C22:H22"/>
    <mergeCell ref="C23:E24"/>
    <mergeCell ref="C26:E26"/>
    <mergeCell ref="C27:H27"/>
    <mergeCell ref="C30:E30"/>
    <mergeCell ref="G30:G31"/>
    <mergeCell ref="C31:E31"/>
    <mergeCell ref="C15:C16"/>
    <mergeCell ref="E15:E16"/>
    <mergeCell ref="F15:F16"/>
    <mergeCell ref="G15:G16"/>
    <mergeCell ref="C1:H1"/>
    <mergeCell ref="C10:E10"/>
    <mergeCell ref="C11:E11"/>
    <mergeCell ref="C12:E12"/>
    <mergeCell ref="C13:E13"/>
    <mergeCell ref="C14:H14"/>
    <mergeCell ref="L1:N1"/>
    <mergeCell ref="E2:H2"/>
    <mergeCell ref="E3:F3"/>
    <mergeCell ref="C5:H5"/>
    <mergeCell ref="C8:E8"/>
    <mergeCell ref="G8:G9"/>
    <mergeCell ref="C9:E9"/>
  </mergeCells>
  <conditionalFormatting sqref="E25">
    <cfRule type="cellIs" dxfId="75" priority="17" operator="equal">
      <formula>0</formula>
    </cfRule>
  </conditionalFormatting>
  <conditionalFormatting sqref="E46 F46:G47">
    <cfRule type="cellIs" dxfId="74" priority="15" operator="equal">
      <formula>0</formula>
    </cfRule>
  </conditionalFormatting>
  <conditionalFormatting sqref="E74 F74:G75 F111:G112">
    <cfRule type="cellIs" dxfId="73" priority="14" operator="equal">
      <formula>0</formula>
    </cfRule>
  </conditionalFormatting>
  <conditionalFormatting sqref="E118">
    <cfRule type="cellIs" dxfId="72" priority="3" operator="equal">
      <formula>0</formula>
    </cfRule>
  </conditionalFormatting>
  <conditionalFormatting sqref="E124 E129">
    <cfRule type="cellIs" dxfId="71" priority="4" operator="equal">
      <formula>0</formula>
    </cfRule>
  </conditionalFormatting>
  <conditionalFormatting sqref="E134">
    <cfRule type="cellIs" dxfId="70" priority="7" operator="equal">
      <formula>0</formula>
    </cfRule>
  </conditionalFormatting>
  <conditionalFormatting sqref="F25:H26">
    <cfRule type="cellIs" dxfId="69" priority="16" operator="equal">
      <formula>0</formula>
    </cfRule>
  </conditionalFormatting>
  <conditionalFormatting sqref="F118:H120">
    <cfRule type="cellIs" dxfId="68" priority="2" operator="equal">
      <formula>0</formula>
    </cfRule>
  </conditionalFormatting>
  <conditionalFormatting sqref="F124:H125">
    <cfRule type="cellIs" dxfId="67" priority="5" operator="equal">
      <formula>0</formula>
    </cfRule>
  </conditionalFormatting>
  <conditionalFormatting sqref="F129:H130">
    <cfRule type="cellIs" dxfId="66" priority="6" operator="equal">
      <formula>0</formula>
    </cfRule>
  </conditionalFormatting>
  <conditionalFormatting sqref="F134:H135">
    <cfRule type="cellIs" dxfId="65" priority="8" operator="equal">
      <formula>0</formula>
    </cfRule>
  </conditionalFormatting>
  <conditionalFormatting sqref="F138:H139">
    <cfRule type="cellIs" dxfId="64" priority="9" operator="equal">
      <formula>0</formula>
    </cfRule>
  </conditionalFormatting>
  <conditionalFormatting sqref="H1 F3 H6:H13 H15:H21 H30:H34 H36:H42 H45:H47 H51:H62 H64:H70 H73:H75 H79:H100 H102:H108 H111:H114 H128 H140 H142:H1048576">
    <cfRule type="cellIs" dxfId="63" priority="19" operator="equal">
      <formula>0</formula>
    </cfRule>
  </conditionalFormatting>
  <conditionalFormatting sqref="H3">
    <cfRule type="cellIs" dxfId="62" priority="1" operator="equal">
      <formula>0</formula>
    </cfRule>
  </conditionalFormatting>
  <conditionalFormatting sqref="K24:K26">
    <cfRule type="containsErrors" dxfId="61" priority="20">
      <formula>ISERROR(K24)</formula>
    </cfRule>
  </conditionalFormatting>
  <conditionalFormatting sqref="K45:K47">
    <cfRule type="containsErrors" dxfId="60" priority="13">
      <formula>ISERROR(K45)</formula>
    </cfRule>
  </conditionalFormatting>
  <conditionalFormatting sqref="K73:K75">
    <cfRule type="containsErrors" dxfId="59" priority="12">
      <formula>ISERROR(K73)</formula>
    </cfRule>
  </conditionalFormatting>
  <conditionalFormatting sqref="K111:K112">
    <cfRule type="containsErrors" dxfId="58" priority="10">
      <formula>ISERROR(K111)</formula>
    </cfRule>
  </conditionalFormatting>
  <conditionalFormatting sqref="K117:K120 K123:K125 K128:K130 K133:K135 K138:K139">
    <cfRule type="containsErrors" dxfId="57" priority="11">
      <formula>ISERROR(K117)</formula>
    </cfRule>
  </conditionalFormatting>
  <printOptions horizontalCentered="1"/>
  <pageMargins left="0.35" right="0.35" top="0.3" bottom="0.4" header="0.5" footer="0.25"/>
  <pageSetup scale="98" fitToHeight="4" orientation="portrait" r:id="rId1"/>
  <headerFooter alignWithMargins="0"/>
  <rowBreaks count="2" manualBreakCount="2">
    <brk id="48" min="1" max="8" man="1"/>
    <brk id="113" min="1" max="8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E7FCC9-132D-4F84-AD21-6799BED5A27C}">
  <sheetPr>
    <tabColor rgb="FF000099"/>
  </sheetPr>
  <dimension ref="B1:P141"/>
  <sheetViews>
    <sheetView showGridLines="0" zoomScaleNormal="100" zoomScaleSheetLayoutView="100" workbookViewId="0">
      <pane xSplit="9" ySplit="4" topLeftCell="J5" activePane="bottomRight" state="frozen"/>
      <selection activeCell="N33" sqref="N33"/>
      <selection pane="topRight" activeCell="N33" sqref="N33"/>
      <selection pane="bottomLeft" activeCell="N33" sqref="N33"/>
      <selection pane="bottomRight" activeCell="N33" sqref="N33"/>
    </sheetView>
  </sheetViews>
  <sheetFormatPr defaultColWidth="9.140625" defaultRowHeight="15" customHeight="1" x14ac:dyDescent="0.15"/>
  <cols>
    <col min="1" max="1" width="1.28515625" style="1" customWidth="1"/>
    <col min="2" max="2" width="0.85546875" style="1" customWidth="1"/>
    <col min="3" max="3" width="30.7109375" style="2" customWidth="1"/>
    <col min="4" max="4" width="12.28515625" style="1" customWidth="1"/>
    <col min="5" max="5" width="10.42578125" style="1" customWidth="1"/>
    <col min="6" max="6" width="15.28515625" style="1" customWidth="1"/>
    <col min="7" max="7" width="15.28515625" style="15" customWidth="1"/>
    <col min="8" max="8" width="15.28515625" style="18" customWidth="1"/>
    <col min="9" max="9" width="0.85546875" style="1" customWidth="1"/>
    <col min="10" max="10" width="1.28515625" style="1" customWidth="1"/>
    <col min="11" max="11" width="10.140625" style="91" customWidth="1"/>
    <col min="12" max="12" width="14" style="1" bestFit="1" customWidth="1"/>
    <col min="13" max="14" width="9.140625" style="1"/>
    <col min="15" max="15" width="7.140625" style="1" customWidth="1"/>
    <col min="16" max="16384" width="9.140625" style="1"/>
  </cols>
  <sheetData>
    <row r="1" spans="2:14" ht="25.5" customHeight="1" x14ac:dyDescent="0.15">
      <c r="C1" s="202" t="s">
        <v>77</v>
      </c>
      <c r="D1" s="202"/>
      <c r="E1" s="202"/>
      <c r="F1" s="202"/>
      <c r="G1" s="202"/>
      <c r="H1" s="202"/>
      <c r="L1" s="197" t="s">
        <v>73</v>
      </c>
      <c r="M1" s="261"/>
      <c r="N1" s="261"/>
    </row>
    <row r="2" spans="2:14" ht="15.75" customHeight="1" x14ac:dyDescent="0.15">
      <c r="C2" s="147" t="s">
        <v>54</v>
      </c>
      <c r="D2" s="2"/>
      <c r="E2" s="215" t="s">
        <v>102</v>
      </c>
      <c r="F2" s="262"/>
      <c r="G2" s="262"/>
      <c r="H2" s="262"/>
      <c r="L2" s="20" t="s">
        <v>52</v>
      </c>
    </row>
    <row r="3" spans="2:14" ht="15.75" customHeight="1" x14ac:dyDescent="0.15">
      <c r="C3" s="3"/>
      <c r="D3" s="2"/>
      <c r="E3" s="198" t="s">
        <v>80</v>
      </c>
      <c r="F3" s="260"/>
      <c r="H3" s="152" t="s">
        <v>79</v>
      </c>
      <c r="L3" s="130" t="str">
        <f>E2</f>
        <v>10 Enter Invoice Group Description Here</v>
      </c>
    </row>
    <row r="4" spans="2:14" ht="14.25" customHeight="1" thickBot="1" x14ac:dyDescent="0.2">
      <c r="B4" s="109"/>
      <c r="C4" s="110"/>
      <c r="D4" s="110"/>
      <c r="E4" s="109"/>
      <c r="F4" s="109"/>
      <c r="G4" s="109"/>
      <c r="H4" s="113"/>
      <c r="I4" s="109"/>
      <c r="L4" s="20" t="s">
        <v>53</v>
      </c>
    </row>
    <row r="5" spans="2:14" ht="10.5" customHeight="1" thickTop="1" x14ac:dyDescent="0.15">
      <c r="C5" s="214"/>
      <c r="D5" s="214"/>
      <c r="E5" s="214"/>
      <c r="F5" s="214"/>
      <c r="G5" s="214"/>
      <c r="H5" s="214"/>
    </row>
    <row r="6" spans="2:14" ht="1.5" customHeight="1" thickBot="1" x14ac:dyDescent="0.2">
      <c r="D6" s="4"/>
      <c r="E6" s="5"/>
      <c r="F6" s="5"/>
      <c r="G6" s="6"/>
    </row>
    <row r="7" spans="2:14" ht="6" customHeight="1" x14ac:dyDescent="0.15">
      <c r="B7" s="74"/>
      <c r="C7" s="75"/>
      <c r="D7" s="76"/>
      <c r="E7" s="77"/>
      <c r="F7" s="77"/>
      <c r="G7" s="78"/>
      <c r="H7" s="79"/>
      <c r="I7" s="80"/>
    </row>
    <row r="8" spans="2:14" ht="16.5" customHeight="1" x14ac:dyDescent="0.15">
      <c r="B8" s="81"/>
      <c r="C8" s="199" t="s">
        <v>74</v>
      </c>
      <c r="D8" s="199"/>
      <c r="E8" s="199"/>
      <c r="F8" s="33" t="s">
        <v>3</v>
      </c>
      <c r="G8" s="200" t="s">
        <v>87</v>
      </c>
      <c r="H8" s="27" t="s">
        <v>31</v>
      </c>
      <c r="I8" s="82"/>
    </row>
    <row r="9" spans="2:14" s="2" customFormat="1" ht="16.5" customHeight="1" x14ac:dyDescent="0.2">
      <c r="B9" s="69"/>
      <c r="C9" s="201" t="s">
        <v>63</v>
      </c>
      <c r="D9" s="201"/>
      <c r="E9" s="201"/>
      <c r="F9" s="27">
        <f>SUM(F10:F13)</f>
        <v>0</v>
      </c>
      <c r="G9" s="200"/>
      <c r="H9" s="62">
        <f>SUM(H10:H13)</f>
        <v>0</v>
      </c>
      <c r="I9" s="83"/>
      <c r="K9" s="19"/>
      <c r="L9" s="7"/>
      <c r="M9" s="7"/>
      <c r="N9" s="7"/>
    </row>
    <row r="10" spans="2:14" ht="16.5" customHeight="1" x14ac:dyDescent="0.15">
      <c r="B10" s="81"/>
      <c r="C10" s="153" t="s">
        <v>56</v>
      </c>
      <c r="D10" s="153"/>
      <c r="E10" s="153"/>
      <c r="F10" s="148"/>
      <c r="G10" s="8">
        <v>220</v>
      </c>
      <c r="H10" s="48">
        <f>SUM(F10*G10)</f>
        <v>0</v>
      </c>
      <c r="I10" s="82"/>
      <c r="K10" s="19"/>
      <c r="L10" s="7"/>
      <c r="M10" s="7"/>
      <c r="N10" s="7"/>
    </row>
    <row r="11" spans="2:14" ht="16.5" customHeight="1" x14ac:dyDescent="0.15">
      <c r="B11" s="81"/>
      <c r="C11" s="153" t="s">
        <v>57</v>
      </c>
      <c r="D11" s="153"/>
      <c r="E11" s="153"/>
      <c r="F11" s="148"/>
      <c r="G11" s="8">
        <v>195</v>
      </c>
      <c r="H11" s="48">
        <f t="shared" ref="H11:H13" si="0">SUM(F11*G11)</f>
        <v>0</v>
      </c>
      <c r="I11" s="82"/>
      <c r="K11" s="92"/>
      <c r="L11" s="7"/>
      <c r="M11" s="7"/>
      <c r="N11" s="7"/>
    </row>
    <row r="12" spans="2:14" ht="16.5" customHeight="1" x14ac:dyDescent="0.15">
      <c r="B12" s="81"/>
      <c r="C12" s="153" t="s">
        <v>58</v>
      </c>
      <c r="D12" s="153"/>
      <c r="E12" s="153"/>
      <c r="F12" s="148"/>
      <c r="G12" s="8">
        <v>160</v>
      </c>
      <c r="H12" s="48">
        <f t="shared" si="0"/>
        <v>0</v>
      </c>
      <c r="I12" s="82"/>
      <c r="K12" s="92"/>
      <c r="L12" s="7"/>
      <c r="M12" s="7"/>
      <c r="N12" s="7"/>
    </row>
    <row r="13" spans="2:14" ht="16.5" customHeight="1" x14ac:dyDescent="0.15">
      <c r="B13" s="81"/>
      <c r="C13" s="153" t="s">
        <v>59</v>
      </c>
      <c r="D13" s="153"/>
      <c r="E13" s="153"/>
      <c r="F13" s="148"/>
      <c r="G13" s="8">
        <v>160</v>
      </c>
      <c r="H13" s="48">
        <f t="shared" si="0"/>
        <v>0</v>
      </c>
      <c r="I13" s="82"/>
      <c r="K13" s="92"/>
      <c r="L13" s="7"/>
      <c r="M13" s="7"/>
      <c r="N13" s="7"/>
    </row>
    <row r="14" spans="2:14" ht="11.25" customHeight="1" x14ac:dyDescent="0.15">
      <c r="B14" s="81"/>
      <c r="C14" s="156"/>
      <c r="D14" s="156"/>
      <c r="E14" s="156"/>
      <c r="F14" s="156"/>
      <c r="G14" s="156"/>
      <c r="H14" s="156"/>
      <c r="I14" s="82"/>
      <c r="K14" s="92"/>
      <c r="L14" s="7"/>
      <c r="M14" s="7"/>
      <c r="N14" s="7"/>
    </row>
    <row r="15" spans="2:14" ht="16.5" customHeight="1" x14ac:dyDescent="0.15">
      <c r="B15" s="81"/>
      <c r="C15" s="203" t="s">
        <v>86</v>
      </c>
      <c r="D15" s="33" t="s">
        <v>4</v>
      </c>
      <c r="E15" s="200" t="s">
        <v>25</v>
      </c>
      <c r="F15" s="204" t="s">
        <v>2</v>
      </c>
      <c r="G15" s="204" t="s">
        <v>0</v>
      </c>
      <c r="H15" s="27" t="s">
        <v>1</v>
      </c>
      <c r="I15" s="82"/>
    </row>
    <row r="16" spans="2:14" s="2" customFormat="1" ht="16.5" customHeight="1" x14ac:dyDescent="0.2">
      <c r="B16" s="69"/>
      <c r="C16" s="203"/>
      <c r="D16" s="27">
        <f>SUMPRODUCT(D17:D21,G17:G21)</f>
        <v>0</v>
      </c>
      <c r="E16" s="200"/>
      <c r="F16" s="204"/>
      <c r="G16" s="204"/>
      <c r="H16" s="62">
        <f>SUM(H17:H21)</f>
        <v>0</v>
      </c>
      <c r="I16" s="83"/>
      <c r="K16" s="91"/>
    </row>
    <row r="17" spans="2:14" ht="16.5" customHeight="1" x14ac:dyDescent="0.15">
      <c r="B17" s="81"/>
      <c r="C17" s="26" t="s">
        <v>5</v>
      </c>
      <c r="D17" s="148"/>
      <c r="E17" s="9">
        <v>0.1</v>
      </c>
      <c r="F17" s="10">
        <f>(D17*E17)+D17</f>
        <v>0</v>
      </c>
      <c r="G17" s="149"/>
      <c r="H17" s="48">
        <f>SUM(G17*F17)</f>
        <v>0</v>
      </c>
      <c r="I17" s="82"/>
    </row>
    <row r="18" spans="2:14" ht="16.5" customHeight="1" x14ac:dyDescent="0.15">
      <c r="B18" s="81"/>
      <c r="C18" s="26" t="s">
        <v>6</v>
      </c>
      <c r="D18" s="148"/>
      <c r="E18" s="9">
        <v>0.1</v>
      </c>
      <c r="F18" s="10">
        <f t="shared" ref="F18:F21" si="1">(D18*E18)+D18</f>
        <v>0</v>
      </c>
      <c r="G18" s="149"/>
      <c r="H18" s="48">
        <f t="shared" ref="H18:H21" si="2">SUM(G18*F18)</f>
        <v>0</v>
      </c>
      <c r="I18" s="82"/>
    </row>
    <row r="19" spans="2:14" ht="16.5" customHeight="1" x14ac:dyDescent="0.15">
      <c r="B19" s="81"/>
      <c r="C19" s="26" t="s">
        <v>7</v>
      </c>
      <c r="D19" s="148"/>
      <c r="E19" s="9">
        <v>0.1</v>
      </c>
      <c r="F19" s="10">
        <f t="shared" si="1"/>
        <v>0</v>
      </c>
      <c r="G19" s="149"/>
      <c r="H19" s="48">
        <f t="shared" si="2"/>
        <v>0</v>
      </c>
      <c r="I19" s="82"/>
    </row>
    <row r="20" spans="2:14" ht="16.5" customHeight="1" x14ac:dyDescent="0.15">
      <c r="B20" s="81"/>
      <c r="C20" s="26" t="s">
        <v>8</v>
      </c>
      <c r="D20" s="148"/>
      <c r="E20" s="9">
        <v>0.1</v>
      </c>
      <c r="F20" s="10">
        <f t="shared" si="1"/>
        <v>0</v>
      </c>
      <c r="G20" s="149"/>
      <c r="H20" s="48">
        <f t="shared" si="2"/>
        <v>0</v>
      </c>
      <c r="I20" s="82"/>
      <c r="L20" s="11"/>
      <c r="M20" s="11"/>
      <c r="N20" s="11"/>
    </row>
    <row r="21" spans="2:14" ht="16.5" customHeight="1" x14ac:dyDescent="0.15">
      <c r="B21" s="81"/>
      <c r="C21" s="26" t="s">
        <v>9</v>
      </c>
      <c r="D21" s="148"/>
      <c r="E21" s="9">
        <v>0.1</v>
      </c>
      <c r="F21" s="10">
        <f t="shared" si="1"/>
        <v>0</v>
      </c>
      <c r="G21" s="149"/>
      <c r="H21" s="48">
        <f t="shared" si="2"/>
        <v>0</v>
      </c>
      <c r="I21" s="82"/>
      <c r="L21" s="11"/>
      <c r="M21" s="11"/>
      <c r="N21" s="11"/>
    </row>
    <row r="22" spans="2:14" ht="11.25" customHeight="1" x14ac:dyDescent="0.15">
      <c r="B22" s="81"/>
      <c r="C22" s="156"/>
      <c r="D22" s="156"/>
      <c r="E22" s="156"/>
      <c r="F22" s="156"/>
      <c r="G22" s="156"/>
      <c r="H22" s="156"/>
      <c r="I22" s="82"/>
      <c r="L22" s="11"/>
      <c r="M22" s="11"/>
      <c r="N22" s="11"/>
    </row>
    <row r="23" spans="2:14" ht="16.5" customHeight="1" x14ac:dyDescent="0.15">
      <c r="B23" s="81"/>
      <c r="C23" s="201" t="s">
        <v>66</v>
      </c>
      <c r="D23" s="201"/>
      <c r="E23" s="201"/>
      <c r="F23" s="28" t="s">
        <v>4</v>
      </c>
      <c r="G23" s="50" t="s">
        <v>51</v>
      </c>
      <c r="H23" s="27" t="s">
        <v>65</v>
      </c>
      <c r="I23" s="82"/>
      <c r="K23" s="93" t="s">
        <v>65</v>
      </c>
      <c r="L23" s="11"/>
      <c r="M23" s="11"/>
      <c r="N23" s="11"/>
    </row>
    <row r="24" spans="2:14" s="3" customFormat="1" ht="16.5" customHeight="1" x14ac:dyDescent="0.15">
      <c r="B24" s="84"/>
      <c r="C24" s="201"/>
      <c r="D24" s="201"/>
      <c r="E24" s="201"/>
      <c r="F24" s="71">
        <f>SUM(F25:F26)</f>
        <v>0</v>
      </c>
      <c r="G24" s="71">
        <f t="shared" ref="G24:H24" si="3">SUM(G25:G26)</f>
        <v>0</v>
      </c>
      <c r="H24" s="62">
        <f t="shared" si="3"/>
        <v>0</v>
      </c>
      <c r="I24" s="82"/>
      <c r="J24" s="1"/>
      <c r="K24" s="93" t="e">
        <f>H24/G24</f>
        <v>#DIV/0!</v>
      </c>
    </row>
    <row r="25" spans="2:14" ht="16.5" customHeight="1" x14ac:dyDescent="0.15">
      <c r="B25" s="81"/>
      <c r="C25" s="68" t="str">
        <f>C9</f>
        <v>ENGINEERING SERVICES LABOR</v>
      </c>
      <c r="D25" s="30">
        <v>150</v>
      </c>
      <c r="E25" s="8">
        <f>F9</f>
        <v>0</v>
      </c>
      <c r="F25" s="72">
        <f>D25*E25</f>
        <v>0</v>
      </c>
      <c r="G25" s="72">
        <f>H9</f>
        <v>0</v>
      </c>
      <c r="H25" s="48">
        <f>(H9+H16)-(F25+F26)</f>
        <v>0</v>
      </c>
      <c r="I25" s="82"/>
      <c r="K25" s="94" t="e">
        <f>H25/G25</f>
        <v>#DIV/0!</v>
      </c>
    </row>
    <row r="26" spans="2:14" ht="16.5" customHeight="1" x14ac:dyDescent="0.15">
      <c r="B26" s="81"/>
      <c r="C26" s="205" t="str">
        <f>C15</f>
        <v>ENGINEERING SERVICES EXPENSES</v>
      </c>
      <c r="D26" s="205"/>
      <c r="E26" s="205"/>
      <c r="F26" s="72">
        <f>D16</f>
        <v>0</v>
      </c>
      <c r="G26" s="72">
        <f>H16</f>
        <v>0</v>
      </c>
      <c r="H26" s="48">
        <f>G26-F26</f>
        <v>0</v>
      </c>
      <c r="I26" s="82"/>
      <c r="K26" s="94" t="e">
        <f>H26/G26</f>
        <v>#DIV/0!</v>
      </c>
    </row>
    <row r="27" spans="2:14" ht="6" customHeight="1" thickBot="1" x14ac:dyDescent="0.2">
      <c r="B27" s="85"/>
      <c r="C27" s="191"/>
      <c r="D27" s="191"/>
      <c r="E27" s="191"/>
      <c r="F27" s="191"/>
      <c r="G27" s="191"/>
      <c r="H27" s="191"/>
      <c r="I27" s="86"/>
      <c r="K27" s="92"/>
      <c r="L27" s="7"/>
      <c r="M27" s="7"/>
      <c r="N27" s="7"/>
    </row>
    <row r="28" spans="2:14" ht="13.5" customHeight="1" thickBot="1" x14ac:dyDescent="0.2">
      <c r="C28" s="25"/>
      <c r="D28" s="25"/>
      <c r="E28" s="25"/>
      <c r="F28" s="25"/>
      <c r="G28" s="25"/>
      <c r="H28" s="25"/>
      <c r="K28" s="92"/>
      <c r="L28" s="7"/>
      <c r="M28" s="7"/>
      <c r="N28" s="7"/>
    </row>
    <row r="29" spans="2:14" ht="6" customHeight="1" x14ac:dyDescent="0.15">
      <c r="B29" s="74"/>
      <c r="C29" s="24"/>
      <c r="D29" s="24"/>
      <c r="E29" s="24"/>
      <c r="F29" s="24"/>
      <c r="G29" s="24"/>
      <c r="H29" s="24"/>
      <c r="I29" s="80"/>
      <c r="K29" s="92"/>
      <c r="L29" s="7"/>
      <c r="M29" s="7"/>
      <c r="N29" s="7"/>
    </row>
    <row r="30" spans="2:14" ht="16.5" customHeight="1" x14ac:dyDescent="0.15">
      <c r="B30" s="81"/>
      <c r="C30" s="199" t="s">
        <v>75</v>
      </c>
      <c r="D30" s="199"/>
      <c r="E30" s="199"/>
      <c r="F30" s="36" t="s">
        <v>3</v>
      </c>
      <c r="G30" s="158" t="s">
        <v>87</v>
      </c>
      <c r="H30" s="34" t="s">
        <v>31</v>
      </c>
      <c r="I30" s="82"/>
      <c r="K30" s="92"/>
      <c r="L30" s="7"/>
      <c r="M30" s="7"/>
      <c r="N30" s="7"/>
    </row>
    <row r="31" spans="2:14" ht="16.5" customHeight="1" x14ac:dyDescent="0.15">
      <c r="B31" s="81"/>
      <c r="C31" s="206" t="s">
        <v>64</v>
      </c>
      <c r="D31" s="206"/>
      <c r="E31" s="206"/>
      <c r="F31" s="34">
        <f>SUM(F32:F34)</f>
        <v>0</v>
      </c>
      <c r="G31" s="158"/>
      <c r="H31" s="49">
        <f>SUM(H32:H34)</f>
        <v>0</v>
      </c>
      <c r="I31" s="82"/>
      <c r="K31" s="92"/>
      <c r="L31" s="7"/>
      <c r="M31" s="7"/>
      <c r="N31" s="7"/>
    </row>
    <row r="32" spans="2:14" ht="16.5" customHeight="1" x14ac:dyDescent="0.15">
      <c r="B32" s="81"/>
      <c r="C32" s="153" t="s">
        <v>61</v>
      </c>
      <c r="D32" s="153"/>
      <c r="E32" s="153"/>
      <c r="F32" s="148"/>
      <c r="G32" s="8">
        <v>350</v>
      </c>
      <c r="H32" s="48">
        <f>SUM(F32*G32)</f>
        <v>0</v>
      </c>
      <c r="I32" s="82"/>
      <c r="K32" s="92"/>
      <c r="L32" s="7"/>
      <c r="M32" s="7"/>
      <c r="N32" s="7"/>
    </row>
    <row r="33" spans="2:14" ht="16.5" customHeight="1" x14ac:dyDescent="0.15">
      <c r="B33" s="81"/>
      <c r="C33" s="153" t="s">
        <v>62</v>
      </c>
      <c r="D33" s="153"/>
      <c r="E33" s="153"/>
      <c r="F33" s="148"/>
      <c r="G33" s="8">
        <v>195</v>
      </c>
      <c r="H33" s="48">
        <f t="shared" ref="H33:H34" si="4">SUM(F33*G33)</f>
        <v>0</v>
      </c>
      <c r="I33" s="82"/>
      <c r="K33" s="92"/>
      <c r="L33" s="7"/>
      <c r="M33" s="7"/>
      <c r="N33" s="7"/>
    </row>
    <row r="34" spans="2:14" ht="16.5" customHeight="1" x14ac:dyDescent="0.15">
      <c r="B34" s="81"/>
      <c r="C34" s="153" t="s">
        <v>94</v>
      </c>
      <c r="D34" s="153"/>
      <c r="E34" s="153"/>
      <c r="F34" s="148"/>
      <c r="G34" s="8">
        <v>160</v>
      </c>
      <c r="H34" s="48">
        <f t="shared" si="4"/>
        <v>0</v>
      </c>
      <c r="I34" s="82"/>
      <c r="K34" s="92"/>
      <c r="L34" s="7"/>
      <c r="M34" s="7"/>
      <c r="N34" s="7"/>
    </row>
    <row r="35" spans="2:14" ht="11.25" customHeight="1" x14ac:dyDescent="0.15">
      <c r="B35" s="81"/>
      <c r="C35" s="156"/>
      <c r="D35" s="156"/>
      <c r="E35" s="156"/>
      <c r="F35" s="156"/>
      <c r="G35" s="156"/>
      <c r="H35" s="156"/>
      <c r="I35" s="82"/>
      <c r="K35" s="92"/>
      <c r="L35" s="7"/>
      <c r="M35" s="7"/>
      <c r="N35" s="7"/>
    </row>
    <row r="36" spans="2:14" ht="16.5" customHeight="1" x14ac:dyDescent="0.15">
      <c r="B36" s="81"/>
      <c r="C36" s="157" t="s">
        <v>85</v>
      </c>
      <c r="D36" s="36" t="s">
        <v>4</v>
      </c>
      <c r="E36" s="158" t="s">
        <v>25</v>
      </c>
      <c r="F36" s="159" t="s">
        <v>2</v>
      </c>
      <c r="G36" s="159" t="s">
        <v>0</v>
      </c>
      <c r="H36" s="34" t="s">
        <v>1</v>
      </c>
      <c r="I36" s="82"/>
      <c r="K36" s="92"/>
      <c r="L36" s="7"/>
      <c r="M36" s="7"/>
      <c r="N36" s="7"/>
    </row>
    <row r="37" spans="2:14" ht="16.5" customHeight="1" x14ac:dyDescent="0.15">
      <c r="B37" s="81"/>
      <c r="C37" s="157"/>
      <c r="D37" s="34">
        <f>SUMPRODUCT(D38:D42,G38:G42)</f>
        <v>0</v>
      </c>
      <c r="E37" s="158"/>
      <c r="F37" s="159"/>
      <c r="G37" s="159"/>
      <c r="H37" s="49">
        <f>SUM(H38:H42)</f>
        <v>0</v>
      </c>
      <c r="I37" s="82"/>
      <c r="K37" s="92"/>
      <c r="L37" s="7"/>
      <c r="M37" s="7"/>
      <c r="N37" s="7"/>
    </row>
    <row r="38" spans="2:14" ht="16.5" customHeight="1" x14ac:dyDescent="0.15">
      <c r="B38" s="81"/>
      <c r="C38" s="26" t="s">
        <v>5</v>
      </c>
      <c r="D38" s="148"/>
      <c r="E38" s="9">
        <v>0.1</v>
      </c>
      <c r="F38" s="10">
        <f>(D38*E38)+D38</f>
        <v>0</v>
      </c>
      <c r="G38" s="149"/>
      <c r="H38" s="48">
        <f>SUM(G38*F38)</f>
        <v>0</v>
      </c>
      <c r="I38" s="82"/>
      <c r="K38" s="92"/>
      <c r="L38" s="7"/>
      <c r="M38" s="7"/>
      <c r="N38" s="7"/>
    </row>
    <row r="39" spans="2:14" ht="16.5" customHeight="1" x14ac:dyDescent="0.15">
      <c r="B39" s="81"/>
      <c r="C39" s="26" t="s">
        <v>6</v>
      </c>
      <c r="D39" s="148"/>
      <c r="E39" s="9">
        <v>0.1</v>
      </c>
      <c r="F39" s="10">
        <f t="shared" ref="F39:F42" si="5">(D39*E39)+D39</f>
        <v>0</v>
      </c>
      <c r="G39" s="149"/>
      <c r="H39" s="48">
        <f t="shared" ref="H39:H42" si="6">SUM(G39*F39)</f>
        <v>0</v>
      </c>
      <c r="I39" s="82"/>
      <c r="K39" s="92"/>
      <c r="L39" s="7"/>
      <c r="M39" s="7"/>
      <c r="N39" s="7"/>
    </row>
    <row r="40" spans="2:14" ht="16.5" customHeight="1" x14ac:dyDescent="0.15">
      <c r="B40" s="81"/>
      <c r="C40" s="26" t="s">
        <v>7</v>
      </c>
      <c r="D40" s="148"/>
      <c r="E40" s="9">
        <v>0.1</v>
      </c>
      <c r="F40" s="10">
        <f t="shared" si="5"/>
        <v>0</v>
      </c>
      <c r="G40" s="149"/>
      <c r="H40" s="48">
        <f t="shared" si="6"/>
        <v>0</v>
      </c>
      <c r="I40" s="82"/>
      <c r="K40" s="92"/>
      <c r="L40" s="7"/>
      <c r="M40" s="7"/>
      <c r="N40" s="7"/>
    </row>
    <row r="41" spans="2:14" ht="16.5" customHeight="1" x14ac:dyDescent="0.15">
      <c r="B41" s="81"/>
      <c r="C41" s="26" t="s">
        <v>8</v>
      </c>
      <c r="D41" s="148"/>
      <c r="E41" s="9">
        <v>0.1</v>
      </c>
      <c r="F41" s="10">
        <f t="shared" si="5"/>
        <v>0</v>
      </c>
      <c r="G41" s="149"/>
      <c r="H41" s="48">
        <f t="shared" si="6"/>
        <v>0</v>
      </c>
      <c r="I41" s="82"/>
      <c r="K41" s="92"/>
      <c r="L41" s="7"/>
      <c r="M41" s="7"/>
      <c r="N41" s="7"/>
    </row>
    <row r="42" spans="2:14" ht="16.5" customHeight="1" x14ac:dyDescent="0.15">
      <c r="B42" s="81"/>
      <c r="C42" s="26" t="s">
        <v>9</v>
      </c>
      <c r="D42" s="148"/>
      <c r="E42" s="9">
        <v>0.1</v>
      </c>
      <c r="F42" s="10">
        <f t="shared" si="5"/>
        <v>0</v>
      </c>
      <c r="G42" s="149"/>
      <c r="H42" s="48">
        <f t="shared" si="6"/>
        <v>0</v>
      </c>
      <c r="I42" s="82"/>
      <c r="K42" s="92"/>
      <c r="L42" s="7"/>
      <c r="M42" s="7"/>
      <c r="N42" s="7"/>
    </row>
    <row r="43" spans="2:14" ht="11.25" customHeight="1" x14ac:dyDescent="0.15">
      <c r="B43" s="81"/>
      <c r="C43" s="156"/>
      <c r="D43" s="156"/>
      <c r="E43" s="156"/>
      <c r="F43" s="156"/>
      <c r="G43" s="156"/>
      <c r="H43" s="156"/>
      <c r="I43" s="82"/>
      <c r="K43" s="92"/>
      <c r="L43" s="7"/>
      <c r="M43" s="7"/>
      <c r="N43" s="7"/>
    </row>
    <row r="44" spans="2:14" ht="16.5" customHeight="1" x14ac:dyDescent="0.15">
      <c r="B44" s="81"/>
      <c r="C44" s="170" t="s">
        <v>67</v>
      </c>
      <c r="D44" s="171"/>
      <c r="E44" s="172"/>
      <c r="F44" s="35" t="s">
        <v>4</v>
      </c>
      <c r="G44" s="35" t="s">
        <v>51</v>
      </c>
      <c r="H44" s="34" t="s">
        <v>65</v>
      </c>
      <c r="I44" s="82"/>
      <c r="K44" s="95" t="s">
        <v>65</v>
      </c>
      <c r="L44" s="7"/>
      <c r="M44" s="7"/>
      <c r="N44" s="7"/>
    </row>
    <row r="45" spans="2:14" ht="16.5" customHeight="1" x14ac:dyDescent="0.15">
      <c r="B45" s="81"/>
      <c r="C45" s="173"/>
      <c r="D45" s="174"/>
      <c r="E45" s="175"/>
      <c r="F45" s="63">
        <f>F46+F47</f>
        <v>0</v>
      </c>
      <c r="G45" s="63">
        <f>G46+G47</f>
        <v>0</v>
      </c>
      <c r="H45" s="49">
        <f>H46+H47</f>
        <v>0</v>
      </c>
      <c r="I45" s="82"/>
      <c r="K45" s="96" t="e">
        <f t="shared" ref="K45" si="7">H45/G45</f>
        <v>#DIV/0!</v>
      </c>
      <c r="L45" s="7"/>
      <c r="M45" s="7"/>
      <c r="N45" s="7"/>
    </row>
    <row r="46" spans="2:14" ht="16.5" customHeight="1" x14ac:dyDescent="0.15">
      <c r="B46" s="81"/>
      <c r="C46" s="64" t="str">
        <f>C31</f>
        <v>SCANNING SERVICES LABOR</v>
      </c>
      <c r="D46" s="30">
        <v>150</v>
      </c>
      <c r="E46" s="8">
        <f>F31</f>
        <v>0</v>
      </c>
      <c r="F46" s="72">
        <f>D46*E46</f>
        <v>0</v>
      </c>
      <c r="G46" s="72">
        <f>H31</f>
        <v>0</v>
      </c>
      <c r="H46" s="48">
        <f>G46-F46</f>
        <v>0</v>
      </c>
      <c r="I46" s="82"/>
      <c r="K46" s="94" t="e">
        <f>H46/G46</f>
        <v>#DIV/0!</v>
      </c>
      <c r="L46" s="7"/>
      <c r="M46" s="7"/>
      <c r="N46" s="7"/>
    </row>
    <row r="47" spans="2:14" ht="16.5" customHeight="1" x14ac:dyDescent="0.15">
      <c r="B47" s="81"/>
      <c r="C47" s="176" t="str">
        <f>C36</f>
        <v>SCANNING SERVICES EXPENSES</v>
      </c>
      <c r="D47" s="177"/>
      <c r="E47" s="178"/>
      <c r="F47" s="72">
        <f>D37</f>
        <v>0</v>
      </c>
      <c r="G47" s="72">
        <f>H37</f>
        <v>0</v>
      </c>
      <c r="H47" s="48">
        <f>G47-F47</f>
        <v>0</v>
      </c>
      <c r="I47" s="82"/>
      <c r="K47" s="94" t="e">
        <f>H47/G47</f>
        <v>#DIV/0!</v>
      </c>
      <c r="L47" s="7"/>
      <c r="M47" s="7"/>
      <c r="N47" s="7"/>
    </row>
    <row r="48" spans="2:14" ht="6" customHeight="1" thickBot="1" x14ac:dyDescent="0.2">
      <c r="B48" s="85"/>
      <c r="C48" s="191"/>
      <c r="D48" s="191"/>
      <c r="E48" s="191"/>
      <c r="F48" s="191"/>
      <c r="G48" s="191"/>
      <c r="H48" s="191"/>
      <c r="I48" s="86"/>
      <c r="K48" s="92"/>
      <c r="L48" s="7"/>
      <c r="M48" s="7"/>
      <c r="N48" s="7"/>
    </row>
    <row r="49" spans="2:14" ht="13.5" customHeight="1" thickBot="1" x14ac:dyDescent="0.2">
      <c r="C49" s="25"/>
      <c r="D49" s="25"/>
      <c r="E49" s="25"/>
      <c r="F49" s="25"/>
      <c r="G49" s="25"/>
      <c r="H49" s="25"/>
      <c r="K49" s="92"/>
      <c r="L49" s="7"/>
      <c r="M49" s="7"/>
      <c r="N49" s="7"/>
    </row>
    <row r="50" spans="2:14" ht="6" customHeight="1" x14ac:dyDescent="0.15">
      <c r="B50" s="74"/>
      <c r="C50" s="24"/>
      <c r="D50" s="24"/>
      <c r="E50" s="24"/>
      <c r="F50" s="24"/>
      <c r="G50" s="24"/>
      <c r="H50" s="24"/>
      <c r="I50" s="80"/>
      <c r="K50" s="92"/>
      <c r="L50" s="7"/>
      <c r="M50" s="7"/>
      <c r="N50" s="7"/>
    </row>
    <row r="51" spans="2:14" ht="16.5" customHeight="1" x14ac:dyDescent="0.15">
      <c r="B51" s="81"/>
      <c r="C51" s="199" t="s">
        <v>82</v>
      </c>
      <c r="D51" s="199"/>
      <c r="E51" s="199"/>
      <c r="F51" s="38" t="s">
        <v>3</v>
      </c>
      <c r="G51" s="194" t="s">
        <v>87</v>
      </c>
      <c r="H51" s="37" t="s">
        <v>31</v>
      </c>
      <c r="I51" s="82"/>
      <c r="K51" s="92"/>
      <c r="L51" s="7"/>
      <c r="M51" s="7"/>
      <c r="N51" s="7"/>
    </row>
    <row r="52" spans="2:14" ht="16.5" customHeight="1" x14ac:dyDescent="0.15">
      <c r="B52" s="81"/>
      <c r="C52" s="207" t="s">
        <v>83</v>
      </c>
      <c r="D52" s="207"/>
      <c r="E52" s="207"/>
      <c r="F52" s="37">
        <f>SUM(F53:F62)</f>
        <v>0</v>
      </c>
      <c r="G52" s="194"/>
      <c r="H52" s="65">
        <f>SUM(H53:H62)</f>
        <v>0</v>
      </c>
      <c r="I52" s="82"/>
    </row>
    <row r="53" spans="2:14" ht="16.5" customHeight="1" x14ac:dyDescent="0.15">
      <c r="B53" s="81"/>
      <c r="C53" s="153" t="s">
        <v>32</v>
      </c>
      <c r="D53" s="153"/>
      <c r="E53" s="153"/>
      <c r="F53" s="148"/>
      <c r="G53" s="8">
        <v>185</v>
      </c>
      <c r="H53" s="48">
        <f>SUM(F53*G53)</f>
        <v>0</v>
      </c>
      <c r="I53" s="82"/>
      <c r="L53" s="13"/>
    </row>
    <row r="54" spans="2:14" ht="16.5" customHeight="1" x14ac:dyDescent="0.15">
      <c r="B54" s="81"/>
      <c r="C54" s="196" t="s">
        <v>35</v>
      </c>
      <c r="D54" s="196"/>
      <c r="E54" s="196"/>
      <c r="F54" s="150"/>
      <c r="G54" s="66">
        <v>241</v>
      </c>
      <c r="H54" s="48">
        <f t="shared" ref="H54:H62" si="8">SUM(F54*G54)</f>
        <v>0</v>
      </c>
      <c r="I54" s="82"/>
      <c r="L54" s="14"/>
    </row>
    <row r="55" spans="2:14" ht="16.5" customHeight="1" x14ac:dyDescent="0.15">
      <c r="B55" s="81"/>
      <c r="C55" s="196" t="s">
        <v>38</v>
      </c>
      <c r="D55" s="196"/>
      <c r="E55" s="196"/>
      <c r="F55" s="150"/>
      <c r="G55" s="66">
        <v>296</v>
      </c>
      <c r="H55" s="48">
        <f t="shared" si="8"/>
        <v>0</v>
      </c>
      <c r="I55" s="82"/>
    </row>
    <row r="56" spans="2:14" ht="16.5" customHeight="1" x14ac:dyDescent="0.15">
      <c r="B56" s="81"/>
      <c r="C56" s="153" t="s">
        <v>33</v>
      </c>
      <c r="D56" s="153"/>
      <c r="E56" s="153"/>
      <c r="F56" s="148"/>
      <c r="G56" s="8">
        <v>155</v>
      </c>
      <c r="H56" s="48">
        <f t="shared" si="8"/>
        <v>0</v>
      </c>
      <c r="I56" s="82"/>
    </row>
    <row r="57" spans="2:14" ht="16.5" customHeight="1" x14ac:dyDescent="0.15">
      <c r="B57" s="81"/>
      <c r="C57" s="196" t="s">
        <v>37</v>
      </c>
      <c r="D57" s="196"/>
      <c r="E57" s="196"/>
      <c r="F57" s="150"/>
      <c r="G57" s="66">
        <v>202</v>
      </c>
      <c r="H57" s="48">
        <f t="shared" si="8"/>
        <v>0</v>
      </c>
      <c r="I57" s="82"/>
    </row>
    <row r="58" spans="2:14" ht="16.5" customHeight="1" x14ac:dyDescent="0.15">
      <c r="B58" s="81"/>
      <c r="C58" s="196" t="s">
        <v>39</v>
      </c>
      <c r="D58" s="196"/>
      <c r="E58" s="196"/>
      <c r="F58" s="150"/>
      <c r="G58" s="66">
        <v>248</v>
      </c>
      <c r="H58" s="48">
        <f t="shared" si="8"/>
        <v>0</v>
      </c>
      <c r="I58" s="82"/>
    </row>
    <row r="59" spans="2:14" ht="16.5" customHeight="1" x14ac:dyDescent="0.15">
      <c r="B59" s="81"/>
      <c r="C59" s="153" t="s">
        <v>34</v>
      </c>
      <c r="D59" s="153"/>
      <c r="E59" s="153"/>
      <c r="F59" s="148"/>
      <c r="G59" s="8">
        <v>140</v>
      </c>
      <c r="H59" s="48">
        <f t="shared" si="8"/>
        <v>0</v>
      </c>
      <c r="I59" s="82"/>
    </row>
    <row r="60" spans="2:14" ht="16.5" customHeight="1" x14ac:dyDescent="0.15">
      <c r="B60" s="81"/>
      <c r="C60" s="196" t="s">
        <v>36</v>
      </c>
      <c r="D60" s="196"/>
      <c r="E60" s="196"/>
      <c r="F60" s="150"/>
      <c r="G60" s="66">
        <v>182</v>
      </c>
      <c r="H60" s="48">
        <f t="shared" si="8"/>
        <v>0</v>
      </c>
      <c r="I60" s="82"/>
    </row>
    <row r="61" spans="2:14" ht="16.5" customHeight="1" x14ac:dyDescent="0.15">
      <c r="B61" s="81"/>
      <c r="C61" s="196" t="s">
        <v>40</v>
      </c>
      <c r="D61" s="196"/>
      <c r="E61" s="196"/>
      <c r="F61" s="150"/>
      <c r="G61" s="66">
        <v>224</v>
      </c>
      <c r="H61" s="48">
        <f t="shared" si="8"/>
        <v>0</v>
      </c>
      <c r="I61" s="82"/>
    </row>
    <row r="62" spans="2:14" ht="16.5" customHeight="1" x14ac:dyDescent="0.15">
      <c r="B62" s="81"/>
      <c r="C62" s="153" t="s">
        <v>95</v>
      </c>
      <c r="D62" s="153"/>
      <c r="E62" s="153"/>
      <c r="F62" s="148"/>
      <c r="G62" s="8">
        <v>160</v>
      </c>
      <c r="H62" s="48">
        <f t="shared" si="8"/>
        <v>0</v>
      </c>
      <c r="I62" s="82"/>
      <c r="K62" s="92"/>
      <c r="L62" s="7"/>
      <c r="M62" s="7"/>
      <c r="N62" s="7"/>
    </row>
    <row r="63" spans="2:14" ht="11.25" customHeight="1" x14ac:dyDescent="0.15">
      <c r="B63" s="81"/>
      <c r="C63" s="156"/>
      <c r="D63" s="156"/>
      <c r="E63" s="156"/>
      <c r="F63" s="156"/>
      <c r="G63" s="156"/>
      <c r="H63" s="156"/>
      <c r="I63" s="82"/>
      <c r="K63" s="92"/>
      <c r="L63" s="7"/>
      <c r="M63" s="7"/>
      <c r="N63" s="7"/>
    </row>
    <row r="64" spans="2:14" ht="16.5" customHeight="1" x14ac:dyDescent="0.15">
      <c r="B64" s="81"/>
      <c r="C64" s="154" t="s">
        <v>81</v>
      </c>
      <c r="D64" s="38" t="s">
        <v>4</v>
      </c>
      <c r="E64" s="194" t="s">
        <v>25</v>
      </c>
      <c r="F64" s="195" t="s">
        <v>2</v>
      </c>
      <c r="G64" s="195" t="s">
        <v>0</v>
      </c>
      <c r="H64" s="37" t="s">
        <v>1</v>
      </c>
      <c r="I64" s="82"/>
      <c r="K64" s="92"/>
      <c r="L64" s="7"/>
      <c r="M64" s="7"/>
      <c r="N64" s="7"/>
    </row>
    <row r="65" spans="2:14" ht="16.5" customHeight="1" x14ac:dyDescent="0.15">
      <c r="B65" s="81"/>
      <c r="C65" s="154"/>
      <c r="D65" s="37">
        <f>SUMPRODUCT(D66:D70,G66:G70)</f>
        <v>0</v>
      </c>
      <c r="E65" s="194"/>
      <c r="F65" s="195"/>
      <c r="G65" s="195"/>
      <c r="H65" s="65">
        <f>SUM(H66:H70)</f>
        <v>0</v>
      </c>
      <c r="I65" s="82"/>
      <c r="K65" s="92"/>
      <c r="L65" s="7"/>
      <c r="M65" s="7"/>
      <c r="N65" s="7"/>
    </row>
    <row r="66" spans="2:14" ht="16.5" customHeight="1" x14ac:dyDescent="0.15">
      <c r="B66" s="81"/>
      <c r="C66" s="26" t="s">
        <v>5</v>
      </c>
      <c r="D66" s="148"/>
      <c r="E66" s="9">
        <v>0.1</v>
      </c>
      <c r="F66" s="10">
        <f>(D66*E66)+D66</f>
        <v>0</v>
      </c>
      <c r="G66" s="149"/>
      <c r="H66" s="48">
        <f>SUM(G66*F66)</f>
        <v>0</v>
      </c>
      <c r="I66" s="82"/>
      <c r="K66" s="92"/>
      <c r="L66" s="7"/>
      <c r="M66" s="7"/>
      <c r="N66" s="7"/>
    </row>
    <row r="67" spans="2:14" ht="16.5" customHeight="1" x14ac:dyDescent="0.15">
      <c r="B67" s="81"/>
      <c r="C67" s="26" t="s">
        <v>6</v>
      </c>
      <c r="D67" s="148"/>
      <c r="E67" s="9">
        <v>0.1</v>
      </c>
      <c r="F67" s="10">
        <f t="shared" ref="F67:F70" si="9">(D67*E67)+D67</f>
        <v>0</v>
      </c>
      <c r="G67" s="149"/>
      <c r="H67" s="48">
        <f t="shared" ref="H67:H70" si="10">SUM(G67*F67)</f>
        <v>0</v>
      </c>
      <c r="I67" s="82"/>
      <c r="K67" s="92"/>
      <c r="L67" s="7"/>
      <c r="M67" s="7"/>
      <c r="N67" s="7"/>
    </row>
    <row r="68" spans="2:14" ht="16.5" customHeight="1" x14ac:dyDescent="0.15">
      <c r="B68" s="81"/>
      <c r="C68" s="26" t="s">
        <v>7</v>
      </c>
      <c r="D68" s="148"/>
      <c r="E68" s="9">
        <v>0.1</v>
      </c>
      <c r="F68" s="10">
        <f t="shared" si="9"/>
        <v>0</v>
      </c>
      <c r="G68" s="149"/>
      <c r="H68" s="48">
        <f t="shared" si="10"/>
        <v>0</v>
      </c>
      <c r="I68" s="82"/>
      <c r="K68" s="92"/>
      <c r="L68" s="7"/>
      <c r="M68" s="7"/>
      <c r="N68" s="7"/>
    </row>
    <row r="69" spans="2:14" ht="16.5" customHeight="1" x14ac:dyDescent="0.15">
      <c r="B69" s="81"/>
      <c r="C69" s="26" t="s">
        <v>8</v>
      </c>
      <c r="D69" s="148"/>
      <c r="E69" s="9">
        <v>0.1</v>
      </c>
      <c r="F69" s="10">
        <f t="shared" si="9"/>
        <v>0</v>
      </c>
      <c r="G69" s="149"/>
      <c r="H69" s="48">
        <f t="shared" si="10"/>
        <v>0</v>
      </c>
      <c r="I69" s="82"/>
      <c r="K69" s="92"/>
      <c r="L69" s="7"/>
      <c r="M69" s="7"/>
      <c r="N69" s="7"/>
    </row>
    <row r="70" spans="2:14" ht="16.5" customHeight="1" x14ac:dyDescent="0.15">
      <c r="B70" s="81"/>
      <c r="C70" s="26" t="s">
        <v>9</v>
      </c>
      <c r="D70" s="148"/>
      <c r="E70" s="9">
        <v>0.1</v>
      </c>
      <c r="F70" s="10">
        <f t="shared" si="9"/>
        <v>0</v>
      </c>
      <c r="G70" s="149"/>
      <c r="H70" s="48">
        <f t="shared" si="10"/>
        <v>0</v>
      </c>
      <c r="I70" s="82"/>
      <c r="K70" s="92"/>
      <c r="L70" s="7"/>
      <c r="M70" s="7"/>
      <c r="N70" s="7"/>
    </row>
    <row r="71" spans="2:14" ht="11.25" customHeight="1" x14ac:dyDescent="0.15">
      <c r="B71" s="81"/>
      <c r="C71" s="156"/>
      <c r="D71" s="156"/>
      <c r="E71" s="156"/>
      <c r="F71" s="156"/>
      <c r="G71" s="156"/>
      <c r="H71" s="156"/>
      <c r="I71" s="82"/>
      <c r="K71" s="92"/>
      <c r="L71" s="7"/>
      <c r="M71" s="7"/>
      <c r="N71" s="7"/>
    </row>
    <row r="72" spans="2:14" ht="16.5" customHeight="1" x14ac:dyDescent="0.15">
      <c r="B72" s="81"/>
      <c r="C72" s="154" t="s">
        <v>84</v>
      </c>
      <c r="D72" s="154"/>
      <c r="E72" s="154"/>
      <c r="F72" s="39" t="s">
        <v>4</v>
      </c>
      <c r="G72" s="39" t="s">
        <v>51</v>
      </c>
      <c r="H72" s="37" t="s">
        <v>65</v>
      </c>
      <c r="I72" s="82"/>
      <c r="K72" s="97" t="s">
        <v>65</v>
      </c>
      <c r="L72" s="7"/>
      <c r="M72" s="7"/>
      <c r="N72" s="7"/>
    </row>
    <row r="73" spans="2:14" ht="16.5" customHeight="1" x14ac:dyDescent="0.15">
      <c r="B73" s="81"/>
      <c r="C73" s="154"/>
      <c r="D73" s="154"/>
      <c r="E73" s="154"/>
      <c r="F73" s="65">
        <f>F74+F75</f>
        <v>0</v>
      </c>
      <c r="G73" s="65">
        <f t="shared" ref="G73:H73" si="11">G74+G75</f>
        <v>0</v>
      </c>
      <c r="H73" s="65">
        <f t="shared" si="11"/>
        <v>0</v>
      </c>
      <c r="I73" s="82"/>
      <c r="K73" s="98" t="e">
        <f t="shared" ref="K73" si="12">H73/G73</f>
        <v>#DIV/0!</v>
      </c>
      <c r="L73" s="7"/>
      <c r="M73" s="7"/>
      <c r="N73" s="7"/>
    </row>
    <row r="74" spans="2:14" ht="16.5" customHeight="1" x14ac:dyDescent="0.15">
      <c r="B74" s="81"/>
      <c r="C74" s="47" t="str">
        <f>C52</f>
        <v>SITE SERVICES / F&amp;I LABOR</v>
      </c>
      <c r="D74" s="30">
        <v>150</v>
      </c>
      <c r="E74" s="8">
        <f>F52</f>
        <v>0</v>
      </c>
      <c r="F74" s="48">
        <f>D74*E74</f>
        <v>0</v>
      </c>
      <c r="G74" s="48">
        <f>H52</f>
        <v>0</v>
      </c>
      <c r="H74" s="48">
        <f>G74-F74</f>
        <v>0</v>
      </c>
      <c r="I74" s="82"/>
      <c r="K74" s="94" t="e">
        <f>H74/G74</f>
        <v>#DIV/0!</v>
      </c>
      <c r="L74" s="7"/>
      <c r="M74" s="7"/>
      <c r="N74" s="7"/>
    </row>
    <row r="75" spans="2:14" ht="16.5" customHeight="1" x14ac:dyDescent="0.15">
      <c r="B75" s="81"/>
      <c r="C75" s="155" t="str">
        <f>C64</f>
        <v>SITE SERVICES / F&amp;I EXPENSES</v>
      </c>
      <c r="D75" s="155"/>
      <c r="E75" s="155"/>
      <c r="F75" s="48">
        <f>D65</f>
        <v>0</v>
      </c>
      <c r="G75" s="48">
        <f>H65</f>
        <v>0</v>
      </c>
      <c r="H75" s="48">
        <f>G75-F75</f>
        <v>0</v>
      </c>
      <c r="I75" s="82"/>
      <c r="K75" s="94" t="e">
        <f>H75/G75</f>
        <v>#DIV/0!</v>
      </c>
      <c r="L75" s="7"/>
      <c r="M75" s="7"/>
      <c r="N75" s="7"/>
    </row>
    <row r="76" spans="2:14" ht="6" customHeight="1" thickBot="1" x14ac:dyDescent="0.2">
      <c r="B76" s="85"/>
      <c r="C76" s="191"/>
      <c r="D76" s="191"/>
      <c r="E76" s="191"/>
      <c r="F76" s="191"/>
      <c r="G76" s="191"/>
      <c r="H76" s="191"/>
      <c r="I76" s="86"/>
      <c r="K76" s="92"/>
      <c r="L76" s="7"/>
      <c r="M76" s="7"/>
      <c r="N76" s="7"/>
    </row>
    <row r="77" spans="2:14" ht="13.5" customHeight="1" thickBot="1" x14ac:dyDescent="0.2">
      <c r="C77" s="25"/>
      <c r="D77" s="25"/>
      <c r="E77" s="25"/>
      <c r="F77" s="25"/>
      <c r="G77" s="25"/>
      <c r="H77" s="25"/>
      <c r="K77" s="92"/>
      <c r="L77" s="7"/>
      <c r="M77" s="7"/>
      <c r="N77" s="7"/>
    </row>
    <row r="78" spans="2:14" ht="6" customHeight="1" x14ac:dyDescent="0.15">
      <c r="B78" s="74"/>
      <c r="C78" s="24"/>
      <c r="D78" s="24"/>
      <c r="E78" s="24"/>
      <c r="F78" s="24"/>
      <c r="G78" s="24"/>
      <c r="H78" s="24"/>
      <c r="I78" s="80"/>
      <c r="K78" s="92"/>
      <c r="L78" s="7"/>
      <c r="M78" s="7"/>
      <c r="N78" s="7"/>
    </row>
    <row r="79" spans="2:14" ht="16.5" customHeight="1" x14ac:dyDescent="0.15">
      <c r="B79" s="81"/>
      <c r="C79" s="192" t="s">
        <v>42</v>
      </c>
      <c r="D79" s="41" t="s">
        <v>4</v>
      </c>
      <c r="E79" s="193" t="s">
        <v>25</v>
      </c>
      <c r="F79" s="228" t="s">
        <v>2</v>
      </c>
      <c r="G79" s="228" t="s">
        <v>0</v>
      </c>
      <c r="H79" s="40" t="s">
        <v>1</v>
      </c>
      <c r="I79" s="82"/>
      <c r="L79" s="11"/>
      <c r="M79" s="11"/>
      <c r="N79" s="11"/>
    </row>
    <row r="80" spans="2:14" ht="16.5" customHeight="1" x14ac:dyDescent="0.15">
      <c r="B80" s="81"/>
      <c r="C80" s="192"/>
      <c r="D80" s="40">
        <f>SUMPRODUCT(D81:D100,G81:G100)</f>
        <v>0</v>
      </c>
      <c r="E80" s="193"/>
      <c r="F80" s="228"/>
      <c r="G80" s="228"/>
      <c r="H80" s="60">
        <f>SUM(H81:H100)</f>
        <v>0</v>
      </c>
      <c r="I80" s="82"/>
      <c r="L80" s="11"/>
      <c r="M80" s="11"/>
      <c r="N80" s="11"/>
    </row>
    <row r="81" spans="2:16" ht="16.5" customHeight="1" x14ac:dyDescent="0.15">
      <c r="B81" s="81"/>
      <c r="C81" s="151" t="s">
        <v>10</v>
      </c>
      <c r="D81" s="148"/>
      <c r="E81" s="16">
        <v>0.2</v>
      </c>
      <c r="F81" s="10">
        <f>(D81*E81)+D81</f>
        <v>0</v>
      </c>
      <c r="G81" s="149"/>
      <c r="H81" s="48">
        <f>SUM(F81*G81)</f>
        <v>0</v>
      </c>
      <c r="I81" s="82"/>
      <c r="L81" s="11"/>
      <c r="M81" s="11"/>
      <c r="N81" s="11"/>
    </row>
    <row r="82" spans="2:16" ht="16.5" customHeight="1" x14ac:dyDescent="0.15">
      <c r="B82" s="81"/>
      <c r="C82" s="151" t="s">
        <v>11</v>
      </c>
      <c r="D82" s="148"/>
      <c r="E82" s="16">
        <v>0.2</v>
      </c>
      <c r="F82" s="10">
        <f t="shared" ref="F82:F100" si="13">(D82*E82)+D82</f>
        <v>0</v>
      </c>
      <c r="G82" s="149"/>
      <c r="H82" s="48">
        <f t="shared" ref="H82:H100" si="14">SUM(F82*G82)</f>
        <v>0</v>
      </c>
      <c r="I82" s="82"/>
      <c r="L82" s="11"/>
      <c r="M82" s="11"/>
    </row>
    <row r="83" spans="2:16" ht="16.5" customHeight="1" x14ac:dyDescent="0.15">
      <c r="B83" s="81"/>
      <c r="C83" s="151" t="s">
        <v>12</v>
      </c>
      <c r="D83" s="148"/>
      <c r="E83" s="16">
        <v>0.2</v>
      </c>
      <c r="F83" s="10">
        <f t="shared" si="13"/>
        <v>0</v>
      </c>
      <c r="G83" s="149"/>
      <c r="H83" s="48">
        <f t="shared" si="14"/>
        <v>0</v>
      </c>
      <c r="I83" s="82"/>
      <c r="L83" s="11"/>
      <c r="M83" s="11"/>
      <c r="N83" s="11"/>
    </row>
    <row r="84" spans="2:16" ht="16.5" customHeight="1" x14ac:dyDescent="0.15">
      <c r="B84" s="81"/>
      <c r="C84" s="151" t="s">
        <v>13</v>
      </c>
      <c r="D84" s="148"/>
      <c r="E84" s="16">
        <v>0.2</v>
      </c>
      <c r="F84" s="10">
        <f t="shared" si="13"/>
        <v>0</v>
      </c>
      <c r="G84" s="149"/>
      <c r="H84" s="48">
        <f t="shared" si="14"/>
        <v>0</v>
      </c>
      <c r="I84" s="82"/>
      <c r="K84" s="107" t="s">
        <v>89</v>
      </c>
      <c r="L84" s="45"/>
      <c r="M84" s="45"/>
      <c r="N84" s="45"/>
      <c r="O84" s="46"/>
      <c r="P84" s="46"/>
    </row>
    <row r="85" spans="2:16" ht="16.5" hidden="1" customHeight="1" x14ac:dyDescent="0.15">
      <c r="B85" s="81"/>
      <c r="C85" s="151" t="s">
        <v>14</v>
      </c>
      <c r="D85" s="148"/>
      <c r="E85" s="16">
        <v>0.2</v>
      </c>
      <c r="F85" s="10">
        <f t="shared" si="13"/>
        <v>0</v>
      </c>
      <c r="G85" s="149"/>
      <c r="H85" s="48">
        <f t="shared" si="14"/>
        <v>0</v>
      </c>
      <c r="I85" s="82"/>
      <c r="K85" s="99"/>
      <c r="L85" s="29"/>
      <c r="M85" s="29"/>
      <c r="N85" s="29"/>
    </row>
    <row r="86" spans="2:16" ht="16.5" hidden="1" customHeight="1" x14ac:dyDescent="0.15">
      <c r="B86" s="81"/>
      <c r="C86" s="151" t="s">
        <v>15</v>
      </c>
      <c r="D86" s="148"/>
      <c r="E86" s="16">
        <v>0.2</v>
      </c>
      <c r="F86" s="10">
        <f t="shared" si="13"/>
        <v>0</v>
      </c>
      <c r="G86" s="149"/>
      <c r="H86" s="48">
        <f t="shared" si="14"/>
        <v>0</v>
      </c>
      <c r="I86" s="82"/>
    </row>
    <row r="87" spans="2:16" ht="16.5" hidden="1" customHeight="1" x14ac:dyDescent="0.15">
      <c r="B87" s="81"/>
      <c r="C87" s="151" t="s">
        <v>16</v>
      </c>
      <c r="D87" s="148"/>
      <c r="E87" s="16">
        <v>0.2</v>
      </c>
      <c r="F87" s="10">
        <f t="shared" si="13"/>
        <v>0</v>
      </c>
      <c r="G87" s="149"/>
      <c r="H87" s="48">
        <f t="shared" si="14"/>
        <v>0</v>
      </c>
      <c r="I87" s="82"/>
    </row>
    <row r="88" spans="2:16" ht="16.5" hidden="1" customHeight="1" x14ac:dyDescent="0.15">
      <c r="B88" s="81"/>
      <c r="C88" s="151" t="s">
        <v>17</v>
      </c>
      <c r="D88" s="148"/>
      <c r="E88" s="16">
        <v>0.2</v>
      </c>
      <c r="F88" s="10">
        <f t="shared" si="13"/>
        <v>0</v>
      </c>
      <c r="G88" s="149"/>
      <c r="H88" s="48">
        <f t="shared" si="14"/>
        <v>0</v>
      </c>
      <c r="I88" s="82"/>
    </row>
    <row r="89" spans="2:16" ht="16.5" hidden="1" customHeight="1" x14ac:dyDescent="0.15">
      <c r="B89" s="81"/>
      <c r="C89" s="151" t="s">
        <v>18</v>
      </c>
      <c r="D89" s="148"/>
      <c r="E89" s="16">
        <v>0.2</v>
      </c>
      <c r="F89" s="10">
        <f t="shared" si="13"/>
        <v>0</v>
      </c>
      <c r="G89" s="149"/>
      <c r="H89" s="48">
        <f t="shared" si="14"/>
        <v>0</v>
      </c>
      <c r="I89" s="82"/>
    </row>
    <row r="90" spans="2:16" ht="16.5" hidden="1" customHeight="1" x14ac:dyDescent="0.15">
      <c r="B90" s="81"/>
      <c r="C90" s="151" t="s">
        <v>19</v>
      </c>
      <c r="D90" s="148"/>
      <c r="E90" s="16">
        <v>0.2</v>
      </c>
      <c r="F90" s="10">
        <f t="shared" si="13"/>
        <v>0</v>
      </c>
      <c r="G90" s="149"/>
      <c r="H90" s="48">
        <f t="shared" si="14"/>
        <v>0</v>
      </c>
      <c r="I90" s="82"/>
    </row>
    <row r="91" spans="2:16" ht="16.5" hidden="1" customHeight="1" x14ac:dyDescent="0.15">
      <c r="B91" s="81"/>
      <c r="C91" s="151" t="s">
        <v>20</v>
      </c>
      <c r="D91" s="148"/>
      <c r="E91" s="16">
        <v>0.2</v>
      </c>
      <c r="F91" s="10">
        <f t="shared" si="13"/>
        <v>0</v>
      </c>
      <c r="G91" s="149"/>
      <c r="H91" s="48">
        <f t="shared" si="14"/>
        <v>0</v>
      </c>
      <c r="I91" s="82"/>
    </row>
    <row r="92" spans="2:16" ht="16.5" hidden="1" customHeight="1" x14ac:dyDescent="0.15">
      <c r="B92" s="81"/>
      <c r="C92" s="151" t="s">
        <v>21</v>
      </c>
      <c r="D92" s="148"/>
      <c r="E92" s="16">
        <v>0.2</v>
      </c>
      <c r="F92" s="10">
        <f t="shared" si="13"/>
        <v>0</v>
      </c>
      <c r="G92" s="149"/>
      <c r="H92" s="48">
        <f t="shared" si="14"/>
        <v>0</v>
      </c>
      <c r="I92" s="82"/>
    </row>
    <row r="93" spans="2:16" ht="16.5" hidden="1" customHeight="1" x14ac:dyDescent="0.15">
      <c r="B93" s="81"/>
      <c r="C93" s="151" t="s">
        <v>22</v>
      </c>
      <c r="D93" s="148"/>
      <c r="E93" s="16">
        <v>0.2</v>
      </c>
      <c r="F93" s="10">
        <f t="shared" si="13"/>
        <v>0</v>
      </c>
      <c r="G93" s="149"/>
      <c r="H93" s="48">
        <f t="shared" si="14"/>
        <v>0</v>
      </c>
      <c r="I93" s="82"/>
    </row>
    <row r="94" spans="2:16" ht="16.5" hidden="1" customHeight="1" x14ac:dyDescent="0.15">
      <c r="B94" s="81"/>
      <c r="C94" s="151" t="s">
        <v>23</v>
      </c>
      <c r="D94" s="148"/>
      <c r="E94" s="16">
        <v>0.2</v>
      </c>
      <c r="F94" s="10">
        <f t="shared" si="13"/>
        <v>0</v>
      </c>
      <c r="G94" s="149"/>
      <c r="H94" s="48">
        <f t="shared" si="14"/>
        <v>0</v>
      </c>
      <c r="I94" s="82"/>
    </row>
    <row r="95" spans="2:16" ht="16.5" hidden="1" customHeight="1" x14ac:dyDescent="0.15">
      <c r="B95" s="81"/>
      <c r="C95" s="151" t="s">
        <v>24</v>
      </c>
      <c r="D95" s="148"/>
      <c r="E95" s="16">
        <v>0.2</v>
      </c>
      <c r="F95" s="10">
        <f t="shared" si="13"/>
        <v>0</v>
      </c>
      <c r="G95" s="149"/>
      <c r="H95" s="48">
        <f t="shared" si="14"/>
        <v>0</v>
      </c>
      <c r="I95" s="82"/>
    </row>
    <row r="96" spans="2:16" ht="16.5" hidden="1" customHeight="1" x14ac:dyDescent="0.15">
      <c r="B96" s="81"/>
      <c r="C96" s="151" t="s">
        <v>26</v>
      </c>
      <c r="D96" s="148"/>
      <c r="E96" s="16">
        <v>0.2</v>
      </c>
      <c r="F96" s="10">
        <f t="shared" si="13"/>
        <v>0</v>
      </c>
      <c r="G96" s="149"/>
      <c r="H96" s="48">
        <f t="shared" si="14"/>
        <v>0</v>
      </c>
      <c r="I96" s="82"/>
    </row>
    <row r="97" spans="2:16" ht="16.5" hidden="1" customHeight="1" x14ac:dyDescent="0.15">
      <c r="B97" s="81"/>
      <c r="C97" s="151" t="s">
        <v>27</v>
      </c>
      <c r="D97" s="148"/>
      <c r="E97" s="16">
        <v>0.2</v>
      </c>
      <c r="F97" s="10">
        <f t="shared" si="13"/>
        <v>0</v>
      </c>
      <c r="G97" s="149"/>
      <c r="H97" s="48">
        <f t="shared" si="14"/>
        <v>0</v>
      </c>
      <c r="I97" s="82"/>
    </row>
    <row r="98" spans="2:16" ht="16.5" hidden="1" customHeight="1" x14ac:dyDescent="0.15">
      <c r="B98" s="81"/>
      <c r="C98" s="151" t="s">
        <v>28</v>
      </c>
      <c r="D98" s="148"/>
      <c r="E98" s="16">
        <v>0.2</v>
      </c>
      <c r="F98" s="10">
        <f t="shared" si="13"/>
        <v>0</v>
      </c>
      <c r="G98" s="149"/>
      <c r="H98" s="48">
        <f t="shared" si="14"/>
        <v>0</v>
      </c>
      <c r="I98" s="82"/>
    </row>
    <row r="99" spans="2:16" ht="16.5" hidden="1" customHeight="1" x14ac:dyDescent="0.15">
      <c r="B99" s="81"/>
      <c r="C99" s="151" t="s">
        <v>29</v>
      </c>
      <c r="D99" s="148"/>
      <c r="E99" s="16">
        <v>0.2</v>
      </c>
      <c r="F99" s="10">
        <f t="shared" si="13"/>
        <v>0</v>
      </c>
      <c r="G99" s="149"/>
      <c r="H99" s="48">
        <f t="shared" si="14"/>
        <v>0</v>
      </c>
      <c r="I99" s="82"/>
    </row>
    <row r="100" spans="2:16" ht="16.5" hidden="1" customHeight="1" x14ac:dyDescent="0.15">
      <c r="B100" s="81"/>
      <c r="C100" s="151" t="s">
        <v>30</v>
      </c>
      <c r="D100" s="148"/>
      <c r="E100" s="16">
        <v>0.2</v>
      </c>
      <c r="F100" s="10">
        <f t="shared" si="13"/>
        <v>0</v>
      </c>
      <c r="G100" s="149"/>
      <c r="H100" s="48">
        <f t="shared" si="14"/>
        <v>0</v>
      </c>
      <c r="I100" s="82"/>
    </row>
    <row r="101" spans="2:16" ht="11.25" customHeight="1" x14ac:dyDescent="0.15">
      <c r="B101" s="81"/>
      <c r="C101" s="156"/>
      <c r="D101" s="156"/>
      <c r="E101" s="156"/>
      <c r="F101" s="156"/>
      <c r="G101" s="156"/>
      <c r="H101" s="156"/>
      <c r="I101" s="82"/>
      <c r="K101" s="92"/>
      <c r="L101" s="7"/>
      <c r="M101" s="7"/>
      <c r="N101" s="7"/>
    </row>
    <row r="102" spans="2:16" ht="16.5" customHeight="1" x14ac:dyDescent="0.15">
      <c r="B102" s="81"/>
      <c r="C102" s="229" t="s">
        <v>44</v>
      </c>
      <c r="D102" s="42" t="s">
        <v>4</v>
      </c>
      <c r="E102" s="230" t="s">
        <v>41</v>
      </c>
      <c r="F102" s="231" t="s">
        <v>2</v>
      </c>
      <c r="G102" s="231" t="s">
        <v>0</v>
      </c>
      <c r="H102" s="44" t="s">
        <v>1</v>
      </c>
      <c r="I102" s="82"/>
    </row>
    <row r="103" spans="2:16" ht="16.5" customHeight="1" x14ac:dyDescent="0.15">
      <c r="B103" s="81"/>
      <c r="C103" s="229"/>
      <c r="D103" s="44">
        <f>SUMPRODUCT(D104:D108,G104:G108)</f>
        <v>0</v>
      </c>
      <c r="E103" s="230"/>
      <c r="F103" s="231"/>
      <c r="G103" s="231"/>
      <c r="H103" s="61">
        <f>SUM(H104:H108)</f>
        <v>0</v>
      </c>
      <c r="I103" s="82"/>
    </row>
    <row r="104" spans="2:16" ht="16.5" customHeight="1" x14ac:dyDescent="0.15">
      <c r="B104" s="81"/>
      <c r="C104" s="151" t="s">
        <v>43</v>
      </c>
      <c r="D104" s="148"/>
      <c r="E104" s="17">
        <v>0.15</v>
      </c>
      <c r="F104" s="10">
        <f t="shared" ref="F104:F108" si="15">(D104*E104)+D104</f>
        <v>0</v>
      </c>
      <c r="G104" s="149"/>
      <c r="H104" s="48">
        <f>SUM(F104*G104)</f>
        <v>0</v>
      </c>
      <c r="I104" s="82"/>
      <c r="K104" s="108" t="s">
        <v>88</v>
      </c>
      <c r="L104" s="73"/>
      <c r="M104" s="73"/>
      <c r="N104" s="73"/>
      <c r="O104" s="73"/>
      <c r="P104" s="73"/>
    </row>
    <row r="105" spans="2:16" ht="16.5" customHeight="1" x14ac:dyDescent="0.15">
      <c r="B105" s="81"/>
      <c r="C105" s="151" t="s">
        <v>43</v>
      </c>
      <c r="D105" s="148"/>
      <c r="E105" s="17">
        <v>0.15</v>
      </c>
      <c r="F105" s="10">
        <f t="shared" si="15"/>
        <v>0</v>
      </c>
      <c r="G105" s="149"/>
      <c r="H105" s="48">
        <f t="shared" ref="H105:H108" si="16">SUM(F105*G105)</f>
        <v>0</v>
      </c>
      <c r="I105" s="82"/>
    </row>
    <row r="106" spans="2:16" ht="16.5" hidden="1" customHeight="1" x14ac:dyDescent="0.15">
      <c r="B106" s="81"/>
      <c r="C106" s="151" t="s">
        <v>43</v>
      </c>
      <c r="D106" s="148"/>
      <c r="E106" s="17">
        <v>0.15</v>
      </c>
      <c r="F106" s="10">
        <f t="shared" si="15"/>
        <v>0</v>
      </c>
      <c r="G106" s="149"/>
      <c r="H106" s="48">
        <f t="shared" si="16"/>
        <v>0</v>
      </c>
      <c r="I106" s="82"/>
    </row>
    <row r="107" spans="2:16" ht="16.5" hidden="1" customHeight="1" x14ac:dyDescent="0.15">
      <c r="B107" s="81"/>
      <c r="C107" s="151" t="s">
        <v>43</v>
      </c>
      <c r="D107" s="148"/>
      <c r="E107" s="17">
        <v>0.15</v>
      </c>
      <c r="F107" s="10">
        <f t="shared" si="15"/>
        <v>0</v>
      </c>
      <c r="G107" s="149"/>
      <c r="H107" s="48">
        <f t="shared" si="16"/>
        <v>0</v>
      </c>
      <c r="I107" s="82"/>
    </row>
    <row r="108" spans="2:16" ht="16.5" hidden="1" customHeight="1" x14ac:dyDescent="0.15">
      <c r="B108" s="81"/>
      <c r="C108" s="151" t="s">
        <v>43</v>
      </c>
      <c r="D108" s="148"/>
      <c r="E108" s="17">
        <v>0.15</v>
      </c>
      <c r="F108" s="10">
        <f t="shared" si="15"/>
        <v>0</v>
      </c>
      <c r="G108" s="149"/>
      <c r="H108" s="48">
        <f t="shared" si="16"/>
        <v>0</v>
      </c>
      <c r="I108" s="82"/>
    </row>
    <row r="109" spans="2:16" ht="11.25" customHeight="1" x14ac:dyDescent="0.15">
      <c r="B109" s="81"/>
      <c r="C109" s="156"/>
      <c r="D109" s="156"/>
      <c r="E109" s="156"/>
      <c r="F109" s="156"/>
      <c r="G109" s="156"/>
      <c r="H109" s="156"/>
      <c r="I109" s="82"/>
      <c r="K109" s="92"/>
      <c r="L109" s="7"/>
      <c r="M109" s="7"/>
      <c r="N109" s="7"/>
    </row>
    <row r="110" spans="2:16" ht="16.5" customHeight="1" x14ac:dyDescent="0.15">
      <c r="B110" s="81"/>
      <c r="C110" s="188" t="s">
        <v>78</v>
      </c>
      <c r="D110" s="188"/>
      <c r="E110" s="188"/>
      <c r="F110" s="111" t="s">
        <v>4</v>
      </c>
      <c r="G110" s="43" t="s">
        <v>51</v>
      </c>
      <c r="H110" s="44" t="s">
        <v>65</v>
      </c>
      <c r="I110" s="82"/>
      <c r="K110" s="100" t="s">
        <v>65</v>
      </c>
      <c r="L110" s="7"/>
      <c r="M110" s="7"/>
      <c r="N110" s="7"/>
    </row>
    <row r="111" spans="2:16" ht="16.5" customHeight="1" x14ac:dyDescent="0.15">
      <c r="B111" s="81"/>
      <c r="C111" s="189" t="str">
        <f>C79</f>
        <v>VENDOR / PARTS / EQUIPMENT</v>
      </c>
      <c r="D111" s="189"/>
      <c r="E111" s="189"/>
      <c r="F111" s="52">
        <f>D80</f>
        <v>0</v>
      </c>
      <c r="G111" s="52">
        <f>H80</f>
        <v>0</v>
      </c>
      <c r="H111" s="52">
        <f>G111-F111</f>
        <v>0</v>
      </c>
      <c r="I111" s="87"/>
      <c r="J111" s="22"/>
      <c r="K111" s="106" t="e">
        <f t="shared" ref="K111:K112" si="17">H111/G111</f>
        <v>#DIV/0!</v>
      </c>
      <c r="L111" s="7"/>
      <c r="M111" s="7"/>
      <c r="N111" s="7"/>
    </row>
    <row r="112" spans="2:16" ht="16.5" customHeight="1" x14ac:dyDescent="0.15">
      <c r="B112" s="81"/>
      <c r="C112" s="190" t="str">
        <f>C102</f>
        <v>CONTRACTORS / CONSULTANTS</v>
      </c>
      <c r="D112" s="190"/>
      <c r="E112" s="190"/>
      <c r="F112" s="52">
        <f>D103</f>
        <v>0</v>
      </c>
      <c r="G112" s="52">
        <f>H103</f>
        <v>0</v>
      </c>
      <c r="H112" s="52">
        <f>G112-F112</f>
        <v>0</v>
      </c>
      <c r="I112" s="87"/>
      <c r="J112" s="22"/>
      <c r="K112" s="106" t="e">
        <f t="shared" si="17"/>
        <v>#DIV/0!</v>
      </c>
      <c r="L112" s="7"/>
      <c r="M112" s="7"/>
      <c r="N112" s="7"/>
    </row>
    <row r="113" spans="2:14" ht="6" customHeight="1" thickBot="1" x14ac:dyDescent="0.2">
      <c r="B113" s="85"/>
      <c r="C113" s="23"/>
      <c r="D113" s="23"/>
      <c r="E113" s="23"/>
      <c r="F113" s="23"/>
      <c r="G113" s="88"/>
      <c r="H113" s="89"/>
      <c r="I113" s="86"/>
    </row>
    <row r="114" spans="2:14" ht="16.5" customHeight="1" thickBot="1" x14ac:dyDescent="0.2">
      <c r="D114" s="2"/>
      <c r="E114" s="2"/>
      <c r="F114" s="2"/>
      <c r="G114" s="19"/>
    </row>
    <row r="115" spans="2:14" ht="16.5" customHeight="1" x14ac:dyDescent="0.15">
      <c r="B115" s="74"/>
      <c r="C115" s="179" t="s">
        <v>76</v>
      </c>
      <c r="D115" s="179"/>
      <c r="E115" s="179"/>
      <c r="F115" s="179"/>
      <c r="G115" s="179"/>
      <c r="H115" s="179"/>
      <c r="I115" s="80"/>
    </row>
    <row r="116" spans="2:14" ht="16.5" customHeight="1" x14ac:dyDescent="0.15">
      <c r="B116" s="81"/>
      <c r="C116" s="180" t="s">
        <v>71</v>
      </c>
      <c r="D116" s="181"/>
      <c r="E116" s="53" t="s">
        <v>3</v>
      </c>
      <c r="F116" s="112" t="s">
        <v>4</v>
      </c>
      <c r="G116" s="112" t="s">
        <v>51</v>
      </c>
      <c r="H116" s="54" t="s">
        <v>65</v>
      </c>
      <c r="I116" s="82"/>
      <c r="K116" s="103" t="s">
        <v>65</v>
      </c>
    </row>
    <row r="117" spans="2:14" ht="16.5" customHeight="1" x14ac:dyDescent="0.15">
      <c r="B117" s="81"/>
      <c r="C117" s="182"/>
      <c r="D117" s="183"/>
      <c r="E117" s="54">
        <f>E118</f>
        <v>0</v>
      </c>
      <c r="F117" s="55">
        <f>SUM(F118:F120)</f>
        <v>0</v>
      </c>
      <c r="G117" s="55">
        <f>SUM(G118:G120)</f>
        <v>0</v>
      </c>
      <c r="H117" s="56">
        <f>SUM(H118:H120)</f>
        <v>0</v>
      </c>
      <c r="I117" s="82"/>
      <c r="K117" s="104" t="e">
        <f>H117/G117</f>
        <v>#DIV/0!</v>
      </c>
    </row>
    <row r="118" spans="2:14" ht="16.5" customHeight="1" x14ac:dyDescent="0.15">
      <c r="B118" s="81"/>
      <c r="C118" s="67" t="s">
        <v>68</v>
      </c>
      <c r="D118" s="59">
        <v>150</v>
      </c>
      <c r="E118" s="32">
        <f>E124+E129+E134</f>
        <v>0</v>
      </c>
      <c r="F118" s="48">
        <f>E118*D118</f>
        <v>0</v>
      </c>
      <c r="G118" s="48">
        <f>G25+G46+G74</f>
        <v>0</v>
      </c>
      <c r="H118" s="57">
        <f>G118-F118</f>
        <v>0</v>
      </c>
      <c r="I118" s="82"/>
      <c r="K118" s="94" t="e">
        <f t="shared" ref="K118:K120" si="18">H118/G118</f>
        <v>#DIV/0!</v>
      </c>
    </row>
    <row r="119" spans="2:14" ht="16.5" customHeight="1" x14ac:dyDescent="0.15">
      <c r="B119" s="81"/>
      <c r="C119" s="184" t="s">
        <v>69</v>
      </c>
      <c r="D119" s="185"/>
      <c r="E119" s="186"/>
      <c r="F119" s="48">
        <f>F26+F47+F75</f>
        <v>0</v>
      </c>
      <c r="G119" s="48">
        <f>G26+G47+G75</f>
        <v>0</v>
      </c>
      <c r="H119" s="57">
        <f>G119-F119</f>
        <v>0</v>
      </c>
      <c r="I119" s="82"/>
      <c r="K119" s="94" t="e">
        <f t="shared" si="18"/>
        <v>#DIV/0!</v>
      </c>
    </row>
    <row r="120" spans="2:14" ht="16.5" customHeight="1" x14ac:dyDescent="0.15">
      <c r="B120" s="81"/>
      <c r="C120" s="184" t="s">
        <v>70</v>
      </c>
      <c r="D120" s="185"/>
      <c r="E120" s="186"/>
      <c r="F120" s="48">
        <f>F111+F112</f>
        <v>0</v>
      </c>
      <c r="G120" s="48">
        <f>G111+G112</f>
        <v>0</v>
      </c>
      <c r="H120" s="57">
        <f>G120-F120</f>
        <v>0</v>
      </c>
      <c r="I120" s="82"/>
      <c r="K120" s="94" t="e">
        <f t="shared" si="18"/>
        <v>#DIV/0!</v>
      </c>
    </row>
    <row r="121" spans="2:14" ht="16.5" customHeight="1" x14ac:dyDescent="0.15">
      <c r="B121" s="81"/>
      <c r="C121" s="187"/>
      <c r="D121" s="187"/>
      <c r="E121" s="187"/>
      <c r="F121" s="187"/>
      <c r="G121" s="187"/>
      <c r="H121" s="187"/>
      <c r="I121" s="82"/>
    </row>
    <row r="122" spans="2:14" ht="16.5" customHeight="1" x14ac:dyDescent="0.15">
      <c r="B122" s="81"/>
      <c r="C122" s="160" t="s">
        <v>66</v>
      </c>
      <c r="D122" s="161"/>
      <c r="E122" s="162"/>
      <c r="F122" s="33" t="str">
        <f>F23</f>
        <v>COST</v>
      </c>
      <c r="G122" s="33" t="str">
        <f t="shared" ref="G122:H125" si="19">G23</f>
        <v>SELL PRICE</v>
      </c>
      <c r="H122" s="33" t="str">
        <f t="shared" si="19"/>
        <v>PROFIT</v>
      </c>
      <c r="I122" s="82"/>
      <c r="K122" s="93" t="s">
        <v>65</v>
      </c>
      <c r="L122" s="11"/>
      <c r="M122" s="11"/>
      <c r="N122" s="11"/>
    </row>
    <row r="123" spans="2:14" s="3" customFormat="1" ht="16.5" customHeight="1" x14ac:dyDescent="0.15">
      <c r="B123" s="84"/>
      <c r="C123" s="163"/>
      <c r="D123" s="164"/>
      <c r="E123" s="165"/>
      <c r="F123" s="51">
        <f>F24</f>
        <v>0</v>
      </c>
      <c r="G123" s="51">
        <f t="shared" si="19"/>
        <v>0</v>
      </c>
      <c r="H123" s="51">
        <f t="shared" si="19"/>
        <v>0</v>
      </c>
      <c r="I123" s="82"/>
      <c r="J123" s="1"/>
      <c r="K123" s="93" t="e">
        <f>K24</f>
        <v>#DIV/0!</v>
      </c>
    </row>
    <row r="124" spans="2:14" ht="16.5" customHeight="1" x14ac:dyDescent="0.15">
      <c r="B124" s="81"/>
      <c r="C124" s="68" t="str">
        <f>C25</f>
        <v>ENGINEERING SERVICES LABOR</v>
      </c>
      <c r="D124" s="31">
        <v>150</v>
      </c>
      <c r="E124" s="32">
        <f>E25</f>
        <v>0</v>
      </c>
      <c r="F124" s="57">
        <f>F25</f>
        <v>0</v>
      </c>
      <c r="G124" s="57">
        <f t="shared" si="19"/>
        <v>0</v>
      </c>
      <c r="H124" s="57">
        <f t="shared" si="19"/>
        <v>0</v>
      </c>
      <c r="I124" s="82"/>
      <c r="K124" s="94" t="e">
        <f>K25</f>
        <v>#DIV/0!</v>
      </c>
    </row>
    <row r="125" spans="2:14" ht="16.5" customHeight="1" x14ac:dyDescent="0.15">
      <c r="B125" s="81"/>
      <c r="C125" s="166" t="str">
        <f>C15</f>
        <v>ENGINEERING SERVICES EXPENSES</v>
      </c>
      <c r="D125" s="167"/>
      <c r="E125" s="168"/>
      <c r="F125" s="57">
        <f>F26</f>
        <v>0</v>
      </c>
      <c r="G125" s="57">
        <f t="shared" si="19"/>
        <v>0</v>
      </c>
      <c r="H125" s="57">
        <f t="shared" si="19"/>
        <v>0</v>
      </c>
      <c r="I125" s="82"/>
      <c r="K125" s="94" t="e">
        <f>K26</f>
        <v>#DIV/0!</v>
      </c>
    </row>
    <row r="126" spans="2:14" ht="16.5" customHeight="1" x14ac:dyDescent="0.15">
      <c r="B126" s="81"/>
      <c r="C126" s="169"/>
      <c r="D126" s="169"/>
      <c r="E126" s="169"/>
      <c r="F126" s="169"/>
      <c r="G126" s="169"/>
      <c r="H126" s="169"/>
      <c r="I126" s="82"/>
      <c r="K126" s="105"/>
    </row>
    <row r="127" spans="2:14" ht="16.5" customHeight="1" x14ac:dyDescent="0.15">
      <c r="B127" s="81"/>
      <c r="C127" s="170" t="s">
        <v>67</v>
      </c>
      <c r="D127" s="171"/>
      <c r="E127" s="172"/>
      <c r="F127" s="34" t="s">
        <v>4</v>
      </c>
      <c r="G127" s="34" t="s">
        <v>51</v>
      </c>
      <c r="H127" s="34" t="s">
        <v>65</v>
      </c>
      <c r="I127" s="82"/>
      <c r="K127" s="95" t="s">
        <v>65</v>
      </c>
      <c r="L127" s="7"/>
      <c r="M127" s="7"/>
      <c r="N127" s="7"/>
    </row>
    <row r="128" spans="2:14" ht="16.5" customHeight="1" x14ac:dyDescent="0.15">
      <c r="B128" s="81"/>
      <c r="C128" s="173"/>
      <c r="D128" s="174"/>
      <c r="E128" s="175"/>
      <c r="F128" s="49">
        <f>F45</f>
        <v>0</v>
      </c>
      <c r="G128" s="49">
        <f>G45</f>
        <v>0</v>
      </c>
      <c r="H128" s="49">
        <f>H45</f>
        <v>0</v>
      </c>
      <c r="I128" s="82"/>
      <c r="K128" s="96" t="e">
        <f>K45</f>
        <v>#DIV/0!</v>
      </c>
      <c r="L128" s="7"/>
      <c r="M128" s="7"/>
      <c r="N128" s="7"/>
    </row>
    <row r="129" spans="2:14" ht="16.5" customHeight="1" x14ac:dyDescent="0.15">
      <c r="B129" s="81"/>
      <c r="C129" s="64" t="str">
        <f>C46</f>
        <v>SCANNING SERVICES LABOR</v>
      </c>
      <c r="D129" s="31">
        <v>150</v>
      </c>
      <c r="E129" s="32">
        <f>E46</f>
        <v>0</v>
      </c>
      <c r="F129" s="48">
        <f>F46</f>
        <v>0</v>
      </c>
      <c r="G129" s="48">
        <f t="shared" ref="G129:H130" si="20">G46</f>
        <v>0</v>
      </c>
      <c r="H129" s="48">
        <f t="shared" si="20"/>
        <v>0</v>
      </c>
      <c r="I129" s="82"/>
      <c r="K129" s="94" t="e">
        <f>K46</f>
        <v>#DIV/0!</v>
      </c>
      <c r="L129" s="7"/>
      <c r="M129" s="7"/>
      <c r="N129" s="7"/>
    </row>
    <row r="130" spans="2:14" ht="16.5" customHeight="1" x14ac:dyDescent="0.15">
      <c r="B130" s="81"/>
      <c r="C130" s="176" t="str">
        <f>C47</f>
        <v>SCANNING SERVICES EXPENSES</v>
      </c>
      <c r="D130" s="177"/>
      <c r="E130" s="178"/>
      <c r="F130" s="48">
        <f>F47</f>
        <v>0</v>
      </c>
      <c r="G130" s="48">
        <f t="shared" si="20"/>
        <v>0</v>
      </c>
      <c r="H130" s="48">
        <f t="shared" si="20"/>
        <v>0</v>
      </c>
      <c r="I130" s="82"/>
      <c r="K130" s="94" t="e">
        <f>K47</f>
        <v>#DIV/0!</v>
      </c>
      <c r="L130" s="7"/>
      <c r="M130" s="7"/>
      <c r="N130" s="7"/>
    </row>
    <row r="131" spans="2:14" ht="16.5" customHeight="1" x14ac:dyDescent="0.15">
      <c r="B131" s="81"/>
      <c r="C131" s="169"/>
      <c r="D131" s="169"/>
      <c r="E131" s="169"/>
      <c r="F131" s="169"/>
      <c r="G131" s="169"/>
      <c r="H131" s="169"/>
      <c r="I131" s="82"/>
      <c r="K131" s="105"/>
      <c r="L131" s="7"/>
      <c r="M131" s="7"/>
      <c r="N131" s="7"/>
    </row>
    <row r="132" spans="2:14" ht="16.5" customHeight="1" x14ac:dyDescent="0.15">
      <c r="B132" s="81"/>
      <c r="C132" s="216" t="str">
        <f>C72</f>
        <v>SITE SERVICES / F&amp;I SUMMARY</v>
      </c>
      <c r="D132" s="217"/>
      <c r="E132" s="218"/>
      <c r="F132" s="37" t="str">
        <f>F72</f>
        <v>COST</v>
      </c>
      <c r="G132" s="37" t="str">
        <f t="shared" ref="G132:H135" si="21">G72</f>
        <v>SELL PRICE</v>
      </c>
      <c r="H132" s="37" t="str">
        <f t="shared" si="21"/>
        <v>PROFIT</v>
      </c>
      <c r="I132" s="82"/>
      <c r="K132" s="97" t="s">
        <v>65</v>
      </c>
      <c r="L132" s="7"/>
      <c r="M132" s="7"/>
      <c r="N132" s="7"/>
    </row>
    <row r="133" spans="2:14" ht="16.5" customHeight="1" x14ac:dyDescent="0.15">
      <c r="B133" s="81"/>
      <c r="C133" s="219"/>
      <c r="D133" s="220"/>
      <c r="E133" s="221"/>
      <c r="F133" s="65">
        <f>F73</f>
        <v>0</v>
      </c>
      <c r="G133" s="65">
        <f t="shared" si="21"/>
        <v>0</v>
      </c>
      <c r="H133" s="65">
        <f t="shared" si="21"/>
        <v>0</v>
      </c>
      <c r="I133" s="82"/>
      <c r="K133" s="98" t="e">
        <f>K73</f>
        <v>#DIV/0!</v>
      </c>
      <c r="L133" s="7"/>
      <c r="M133" s="7"/>
      <c r="N133" s="7"/>
    </row>
    <row r="134" spans="2:14" ht="16.5" customHeight="1" x14ac:dyDescent="0.15">
      <c r="B134" s="81"/>
      <c r="C134" s="47" t="str">
        <f>C74</f>
        <v>SITE SERVICES / F&amp;I LABOR</v>
      </c>
      <c r="D134" s="31">
        <f>D74</f>
        <v>150</v>
      </c>
      <c r="E134" s="32">
        <f>E74</f>
        <v>0</v>
      </c>
      <c r="F134" s="57">
        <f>F74</f>
        <v>0</v>
      </c>
      <c r="G134" s="57">
        <f t="shared" si="21"/>
        <v>0</v>
      </c>
      <c r="H134" s="57">
        <f t="shared" si="21"/>
        <v>0</v>
      </c>
      <c r="I134" s="82"/>
      <c r="K134" s="94" t="e">
        <f>K74</f>
        <v>#DIV/0!</v>
      </c>
      <c r="L134" s="29"/>
      <c r="M134" s="7"/>
      <c r="N134" s="7"/>
    </row>
    <row r="135" spans="2:14" ht="16.5" customHeight="1" x14ac:dyDescent="0.15">
      <c r="B135" s="81"/>
      <c r="C135" s="222" t="str">
        <f>C75</f>
        <v>SITE SERVICES / F&amp;I EXPENSES</v>
      </c>
      <c r="D135" s="223"/>
      <c r="E135" s="224"/>
      <c r="F135" s="57">
        <f>F75</f>
        <v>0</v>
      </c>
      <c r="G135" s="57">
        <f t="shared" si="21"/>
        <v>0</v>
      </c>
      <c r="H135" s="57">
        <f t="shared" si="21"/>
        <v>0</v>
      </c>
      <c r="I135" s="82"/>
      <c r="K135" s="94" t="e">
        <f>K75</f>
        <v>#DIV/0!</v>
      </c>
      <c r="L135" s="29"/>
      <c r="M135" s="7"/>
      <c r="N135" s="7"/>
    </row>
    <row r="136" spans="2:14" ht="16.5" customHeight="1" x14ac:dyDescent="0.15">
      <c r="B136" s="81"/>
      <c r="C136" s="169"/>
      <c r="D136" s="169"/>
      <c r="E136" s="169"/>
      <c r="F136" s="169"/>
      <c r="G136" s="169"/>
      <c r="H136" s="169"/>
      <c r="I136" s="82"/>
      <c r="K136" s="105"/>
      <c r="L136" s="29"/>
      <c r="M136" s="7"/>
      <c r="N136" s="7"/>
    </row>
    <row r="137" spans="2:14" ht="16.5" customHeight="1" x14ac:dyDescent="0.15">
      <c r="B137" s="81"/>
      <c r="C137" s="225" t="s">
        <v>78</v>
      </c>
      <c r="D137" s="226"/>
      <c r="E137" s="227"/>
      <c r="F137" s="44" t="s">
        <v>4</v>
      </c>
      <c r="G137" s="44" t="str">
        <f>G110</f>
        <v>SELL PRICE</v>
      </c>
      <c r="H137" s="44" t="str">
        <f>H110</f>
        <v>PROFIT</v>
      </c>
      <c r="I137" s="82"/>
      <c r="K137" s="100" t="s">
        <v>65</v>
      </c>
      <c r="L137" s="7"/>
      <c r="M137" s="7"/>
      <c r="N137" s="7"/>
    </row>
    <row r="138" spans="2:14" ht="16.5" customHeight="1" x14ac:dyDescent="0.15">
      <c r="B138" s="81"/>
      <c r="C138" s="208" t="s">
        <v>42</v>
      </c>
      <c r="D138" s="209"/>
      <c r="E138" s="210"/>
      <c r="F138" s="58">
        <f>F111</f>
        <v>0</v>
      </c>
      <c r="G138" s="52">
        <f t="shared" ref="G138:H139" si="22">G111</f>
        <v>0</v>
      </c>
      <c r="H138" s="52">
        <f t="shared" si="22"/>
        <v>0</v>
      </c>
      <c r="I138" s="82"/>
      <c r="K138" s="106" t="e">
        <f>K111</f>
        <v>#DIV/0!</v>
      </c>
      <c r="L138" s="7"/>
      <c r="M138" s="7"/>
      <c r="N138" s="7"/>
    </row>
    <row r="139" spans="2:14" ht="16.5" customHeight="1" x14ac:dyDescent="0.15">
      <c r="B139" s="81"/>
      <c r="C139" s="211" t="s">
        <v>44</v>
      </c>
      <c r="D139" s="212"/>
      <c r="E139" s="213"/>
      <c r="F139" s="58">
        <f>F112</f>
        <v>0</v>
      </c>
      <c r="G139" s="52">
        <f t="shared" si="22"/>
        <v>0</v>
      </c>
      <c r="H139" s="52">
        <f t="shared" si="22"/>
        <v>0</v>
      </c>
      <c r="I139" s="82"/>
      <c r="K139" s="106" t="e">
        <f>K112</f>
        <v>#DIV/0!</v>
      </c>
      <c r="L139" s="7"/>
      <c r="M139" s="7"/>
      <c r="N139" s="7"/>
    </row>
    <row r="140" spans="2:14" ht="6" customHeight="1" thickBot="1" x14ac:dyDescent="0.2">
      <c r="B140" s="85"/>
      <c r="C140" s="23"/>
      <c r="D140" s="21"/>
      <c r="E140" s="21"/>
      <c r="F140" s="21"/>
      <c r="G140" s="90"/>
      <c r="H140" s="89"/>
      <c r="I140" s="86"/>
    </row>
    <row r="141" spans="2:14" ht="15" customHeight="1" x14ac:dyDescent="0.15">
      <c r="F141" s="146">
        <f>F138+F139</f>
        <v>0</v>
      </c>
      <c r="G141" s="146">
        <f t="shared" ref="G141:H141" si="23">G138+G139</f>
        <v>0</v>
      </c>
      <c r="H141" s="146">
        <f t="shared" si="23"/>
        <v>0</v>
      </c>
    </row>
  </sheetData>
  <sheetProtection sheet="1" objects="1" scenarios="1" selectLockedCells="1" selectUnlockedCells="1"/>
  <mergeCells count="88">
    <mergeCell ref="C138:E138"/>
    <mergeCell ref="C139:E139"/>
    <mergeCell ref="C130:E130"/>
    <mergeCell ref="C131:H131"/>
    <mergeCell ref="C132:E133"/>
    <mergeCell ref="C135:E135"/>
    <mergeCell ref="C136:H136"/>
    <mergeCell ref="C137:E137"/>
    <mergeCell ref="C127:E128"/>
    <mergeCell ref="C110:E110"/>
    <mergeCell ref="C111:E111"/>
    <mergeCell ref="C112:E112"/>
    <mergeCell ref="C115:H115"/>
    <mergeCell ref="C116:D117"/>
    <mergeCell ref="C119:E119"/>
    <mergeCell ref="C120:E120"/>
    <mergeCell ref="C121:H121"/>
    <mergeCell ref="C122:E123"/>
    <mergeCell ref="C125:E125"/>
    <mergeCell ref="C126:H126"/>
    <mergeCell ref="C109:H109"/>
    <mergeCell ref="C71:H71"/>
    <mergeCell ref="C72:E73"/>
    <mergeCell ref="C75:E75"/>
    <mergeCell ref="C76:H76"/>
    <mergeCell ref="C79:C80"/>
    <mergeCell ref="E79:E80"/>
    <mergeCell ref="F79:F80"/>
    <mergeCell ref="G79:G80"/>
    <mergeCell ref="C101:H101"/>
    <mergeCell ref="C102:C103"/>
    <mergeCell ref="E102:E103"/>
    <mergeCell ref="F102:F103"/>
    <mergeCell ref="G102:G103"/>
    <mergeCell ref="C64:C65"/>
    <mergeCell ref="E64:E65"/>
    <mergeCell ref="F64:F65"/>
    <mergeCell ref="G64:G65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H63"/>
    <mergeCell ref="C43:H43"/>
    <mergeCell ref="C44:E45"/>
    <mergeCell ref="C47:E47"/>
    <mergeCell ref="C48:H48"/>
    <mergeCell ref="C51:E51"/>
    <mergeCell ref="G51:G52"/>
    <mergeCell ref="C52:E52"/>
    <mergeCell ref="C32:E32"/>
    <mergeCell ref="C33:E33"/>
    <mergeCell ref="C34:E34"/>
    <mergeCell ref="C35:H35"/>
    <mergeCell ref="C36:C37"/>
    <mergeCell ref="E36:E37"/>
    <mergeCell ref="F36:F37"/>
    <mergeCell ref="G36:G37"/>
    <mergeCell ref="C22:H22"/>
    <mergeCell ref="C23:E24"/>
    <mergeCell ref="C26:E26"/>
    <mergeCell ref="C27:H27"/>
    <mergeCell ref="C30:E30"/>
    <mergeCell ref="G30:G31"/>
    <mergeCell ref="C31:E31"/>
    <mergeCell ref="C15:C16"/>
    <mergeCell ref="E15:E16"/>
    <mergeCell ref="F15:F16"/>
    <mergeCell ref="G15:G16"/>
    <mergeCell ref="C1:H1"/>
    <mergeCell ref="C10:E10"/>
    <mergeCell ref="C11:E11"/>
    <mergeCell ref="C12:E12"/>
    <mergeCell ref="C13:E13"/>
    <mergeCell ref="C14:H14"/>
    <mergeCell ref="L1:N1"/>
    <mergeCell ref="E2:H2"/>
    <mergeCell ref="E3:F3"/>
    <mergeCell ref="C5:H5"/>
    <mergeCell ref="C8:E8"/>
    <mergeCell ref="G8:G9"/>
    <mergeCell ref="C9:E9"/>
  </mergeCells>
  <conditionalFormatting sqref="E25">
    <cfRule type="cellIs" dxfId="56" priority="17" operator="equal">
      <formula>0</formula>
    </cfRule>
  </conditionalFormatting>
  <conditionalFormatting sqref="E46 F46:G47">
    <cfRule type="cellIs" dxfId="55" priority="15" operator="equal">
      <formula>0</formula>
    </cfRule>
  </conditionalFormatting>
  <conditionalFormatting sqref="E74 F74:G75 F111:G112">
    <cfRule type="cellIs" dxfId="54" priority="14" operator="equal">
      <formula>0</formula>
    </cfRule>
  </conditionalFormatting>
  <conditionalFormatting sqref="E118">
    <cfRule type="cellIs" dxfId="53" priority="3" operator="equal">
      <formula>0</formula>
    </cfRule>
  </conditionalFormatting>
  <conditionalFormatting sqref="E124 E129">
    <cfRule type="cellIs" dxfId="52" priority="4" operator="equal">
      <formula>0</formula>
    </cfRule>
  </conditionalFormatting>
  <conditionalFormatting sqref="E134">
    <cfRule type="cellIs" dxfId="51" priority="7" operator="equal">
      <formula>0</formula>
    </cfRule>
  </conditionalFormatting>
  <conditionalFormatting sqref="F25:H26">
    <cfRule type="cellIs" dxfId="50" priority="16" operator="equal">
      <formula>0</formula>
    </cfRule>
  </conditionalFormatting>
  <conditionalFormatting sqref="F118:H120">
    <cfRule type="cellIs" dxfId="49" priority="2" operator="equal">
      <formula>0</formula>
    </cfRule>
  </conditionalFormatting>
  <conditionalFormatting sqref="F124:H125">
    <cfRule type="cellIs" dxfId="48" priority="5" operator="equal">
      <formula>0</formula>
    </cfRule>
  </conditionalFormatting>
  <conditionalFormatting sqref="F129:H130">
    <cfRule type="cellIs" dxfId="47" priority="6" operator="equal">
      <formula>0</formula>
    </cfRule>
  </conditionalFormatting>
  <conditionalFormatting sqref="F134:H135">
    <cfRule type="cellIs" dxfId="46" priority="8" operator="equal">
      <formula>0</formula>
    </cfRule>
  </conditionalFormatting>
  <conditionalFormatting sqref="F138:H139">
    <cfRule type="cellIs" dxfId="45" priority="9" operator="equal">
      <formula>0</formula>
    </cfRule>
  </conditionalFormatting>
  <conditionalFormatting sqref="H1 F3 H6:H13 H15:H21 H30:H34 H36:H42 H45:H47 H51:H62 H64:H70 H73:H75 H79:H100 H102:H108 H111:H114 H128 H140 H142:H1048576">
    <cfRule type="cellIs" dxfId="44" priority="19" operator="equal">
      <formula>0</formula>
    </cfRule>
  </conditionalFormatting>
  <conditionalFormatting sqref="H3">
    <cfRule type="cellIs" dxfId="43" priority="1" operator="equal">
      <formula>0</formula>
    </cfRule>
  </conditionalFormatting>
  <conditionalFormatting sqref="K24:K26">
    <cfRule type="containsErrors" dxfId="42" priority="20">
      <formula>ISERROR(K24)</formula>
    </cfRule>
  </conditionalFormatting>
  <conditionalFormatting sqref="K45:K47">
    <cfRule type="containsErrors" dxfId="41" priority="13">
      <formula>ISERROR(K45)</formula>
    </cfRule>
  </conditionalFormatting>
  <conditionalFormatting sqref="K73:K75">
    <cfRule type="containsErrors" dxfId="40" priority="12">
      <formula>ISERROR(K73)</formula>
    </cfRule>
  </conditionalFormatting>
  <conditionalFormatting sqref="K111:K112">
    <cfRule type="containsErrors" dxfId="39" priority="10">
      <formula>ISERROR(K111)</formula>
    </cfRule>
  </conditionalFormatting>
  <conditionalFormatting sqref="K117:K120 K123:K125 K128:K130 K133:K135 K138:K139">
    <cfRule type="containsErrors" dxfId="38" priority="11">
      <formula>ISERROR(K117)</formula>
    </cfRule>
  </conditionalFormatting>
  <printOptions horizontalCentered="1"/>
  <pageMargins left="0.35" right="0.35" top="0.3" bottom="0.4" header="0.5" footer="0.25"/>
  <pageSetup scale="98" fitToHeight="4" orientation="portrait" r:id="rId1"/>
  <headerFooter alignWithMargins="0"/>
  <rowBreaks count="2" manualBreakCount="2">
    <brk id="48" min="1" max="8" man="1"/>
    <brk id="113" min="1" max="8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D95C3-6CD9-42C4-B0EF-57F3FB59C9AF}">
  <sheetPr>
    <tabColor rgb="FF000099"/>
  </sheetPr>
  <dimension ref="B1:P141"/>
  <sheetViews>
    <sheetView showGridLines="0" zoomScaleNormal="100" zoomScaleSheetLayoutView="100" workbookViewId="0">
      <pane xSplit="9" ySplit="4" topLeftCell="J5" activePane="bottomRight" state="frozen"/>
      <selection activeCell="N33" sqref="N33"/>
      <selection pane="topRight" activeCell="N33" sqref="N33"/>
      <selection pane="bottomLeft" activeCell="N33" sqref="N33"/>
      <selection pane="bottomRight" activeCell="N33" sqref="N33"/>
    </sheetView>
  </sheetViews>
  <sheetFormatPr defaultColWidth="9.140625" defaultRowHeight="15" customHeight="1" x14ac:dyDescent="0.15"/>
  <cols>
    <col min="1" max="1" width="1.28515625" style="1" customWidth="1"/>
    <col min="2" max="2" width="0.85546875" style="1" customWidth="1"/>
    <col min="3" max="3" width="30.7109375" style="2" customWidth="1"/>
    <col min="4" max="4" width="12.28515625" style="1" customWidth="1"/>
    <col min="5" max="5" width="10.42578125" style="1" customWidth="1"/>
    <col min="6" max="6" width="15.28515625" style="1" customWidth="1"/>
    <col min="7" max="7" width="15.28515625" style="15" customWidth="1"/>
    <col min="8" max="8" width="15.28515625" style="18" customWidth="1"/>
    <col min="9" max="9" width="0.85546875" style="1" customWidth="1"/>
    <col min="10" max="10" width="1.28515625" style="1" customWidth="1"/>
    <col min="11" max="11" width="10.140625" style="91" customWidth="1"/>
    <col min="12" max="12" width="14" style="1" bestFit="1" customWidth="1"/>
    <col min="13" max="14" width="9.140625" style="1"/>
    <col min="15" max="15" width="7.140625" style="1" customWidth="1"/>
    <col min="16" max="16384" width="9.140625" style="1"/>
  </cols>
  <sheetData>
    <row r="1" spans="2:14" ht="25.5" customHeight="1" x14ac:dyDescent="0.15">
      <c r="C1" s="202" t="s">
        <v>77</v>
      </c>
      <c r="D1" s="202"/>
      <c r="E1" s="202"/>
      <c r="F1" s="202"/>
      <c r="G1" s="202"/>
      <c r="H1" s="202"/>
      <c r="L1" s="197" t="s">
        <v>73</v>
      </c>
      <c r="M1" s="261"/>
      <c r="N1" s="261"/>
    </row>
    <row r="2" spans="2:14" ht="15.75" customHeight="1" x14ac:dyDescent="0.15">
      <c r="C2" s="147" t="s">
        <v>54</v>
      </c>
      <c r="D2" s="2"/>
      <c r="E2" s="215" t="s">
        <v>109</v>
      </c>
      <c r="F2" s="262"/>
      <c r="G2" s="262"/>
      <c r="H2" s="262"/>
      <c r="L2" s="20" t="s">
        <v>52</v>
      </c>
    </row>
    <row r="3" spans="2:14" ht="15.75" customHeight="1" x14ac:dyDescent="0.15">
      <c r="C3" s="3"/>
      <c r="D3" s="2"/>
      <c r="E3" s="198" t="s">
        <v>80</v>
      </c>
      <c r="F3" s="260"/>
      <c r="H3" s="152" t="s">
        <v>79</v>
      </c>
      <c r="L3" s="130" t="str">
        <f>E2</f>
        <v>11 Enter Invoice Group Description Here</v>
      </c>
    </row>
    <row r="4" spans="2:14" ht="14.25" customHeight="1" thickBot="1" x14ac:dyDescent="0.2">
      <c r="B4" s="109"/>
      <c r="C4" s="110"/>
      <c r="D4" s="110"/>
      <c r="E4" s="109"/>
      <c r="F4" s="109"/>
      <c r="G4" s="109"/>
      <c r="H4" s="113"/>
      <c r="I4" s="109"/>
      <c r="L4" s="20" t="s">
        <v>53</v>
      </c>
    </row>
    <row r="5" spans="2:14" ht="10.5" customHeight="1" thickTop="1" x14ac:dyDescent="0.15">
      <c r="C5" s="214"/>
      <c r="D5" s="214"/>
      <c r="E5" s="214"/>
      <c r="F5" s="214"/>
      <c r="G5" s="214"/>
      <c r="H5" s="214"/>
    </row>
    <row r="6" spans="2:14" ht="1.5" customHeight="1" thickBot="1" x14ac:dyDescent="0.2">
      <c r="D6" s="4"/>
      <c r="E6" s="5"/>
      <c r="F6" s="5"/>
      <c r="G6" s="6"/>
    </row>
    <row r="7" spans="2:14" ht="6" customHeight="1" x14ac:dyDescent="0.15">
      <c r="B7" s="74"/>
      <c r="C7" s="75"/>
      <c r="D7" s="76"/>
      <c r="E7" s="77"/>
      <c r="F7" s="77"/>
      <c r="G7" s="78"/>
      <c r="H7" s="79"/>
      <c r="I7" s="80"/>
    </row>
    <row r="8" spans="2:14" ht="16.5" customHeight="1" x14ac:dyDescent="0.15">
      <c r="B8" s="81"/>
      <c r="C8" s="199" t="s">
        <v>74</v>
      </c>
      <c r="D8" s="199"/>
      <c r="E8" s="199"/>
      <c r="F8" s="33" t="s">
        <v>3</v>
      </c>
      <c r="G8" s="200" t="s">
        <v>87</v>
      </c>
      <c r="H8" s="27" t="s">
        <v>31</v>
      </c>
      <c r="I8" s="82"/>
    </row>
    <row r="9" spans="2:14" s="2" customFormat="1" ht="16.5" customHeight="1" x14ac:dyDescent="0.2">
      <c r="B9" s="69"/>
      <c r="C9" s="201" t="s">
        <v>63</v>
      </c>
      <c r="D9" s="201"/>
      <c r="E9" s="201"/>
      <c r="F9" s="27">
        <f>SUM(F10:F13)</f>
        <v>0</v>
      </c>
      <c r="G9" s="200"/>
      <c r="H9" s="62">
        <f>SUM(H10:H13)</f>
        <v>0</v>
      </c>
      <c r="I9" s="83"/>
      <c r="K9" s="19"/>
      <c r="L9" s="7"/>
      <c r="M9" s="7"/>
      <c r="N9" s="7"/>
    </row>
    <row r="10" spans="2:14" ht="16.5" customHeight="1" x14ac:dyDescent="0.15">
      <c r="B10" s="81"/>
      <c r="C10" s="153" t="s">
        <v>56</v>
      </c>
      <c r="D10" s="153"/>
      <c r="E10" s="153"/>
      <c r="F10" s="148"/>
      <c r="G10" s="8">
        <v>220</v>
      </c>
      <c r="H10" s="48">
        <f>SUM(F10*G10)</f>
        <v>0</v>
      </c>
      <c r="I10" s="82"/>
      <c r="K10" s="19"/>
      <c r="L10" s="7"/>
      <c r="M10" s="7"/>
      <c r="N10" s="7"/>
    </row>
    <row r="11" spans="2:14" ht="16.5" customHeight="1" x14ac:dyDescent="0.15">
      <c r="B11" s="81"/>
      <c r="C11" s="153" t="s">
        <v>57</v>
      </c>
      <c r="D11" s="153"/>
      <c r="E11" s="153"/>
      <c r="F11" s="148"/>
      <c r="G11" s="8">
        <v>195</v>
      </c>
      <c r="H11" s="48">
        <f t="shared" ref="H11:H13" si="0">SUM(F11*G11)</f>
        <v>0</v>
      </c>
      <c r="I11" s="82"/>
      <c r="K11" s="92"/>
      <c r="L11" s="7"/>
      <c r="M11" s="7"/>
      <c r="N11" s="7"/>
    </row>
    <row r="12" spans="2:14" ht="16.5" customHeight="1" x14ac:dyDescent="0.15">
      <c r="B12" s="81"/>
      <c r="C12" s="153" t="s">
        <v>58</v>
      </c>
      <c r="D12" s="153"/>
      <c r="E12" s="153"/>
      <c r="F12" s="148"/>
      <c r="G12" s="8">
        <v>160</v>
      </c>
      <c r="H12" s="48">
        <f t="shared" si="0"/>
        <v>0</v>
      </c>
      <c r="I12" s="82"/>
      <c r="K12" s="92"/>
      <c r="L12" s="7"/>
      <c r="M12" s="7"/>
      <c r="N12" s="7"/>
    </row>
    <row r="13" spans="2:14" ht="16.5" customHeight="1" x14ac:dyDescent="0.15">
      <c r="B13" s="81"/>
      <c r="C13" s="153" t="s">
        <v>59</v>
      </c>
      <c r="D13" s="153"/>
      <c r="E13" s="153"/>
      <c r="F13" s="148"/>
      <c r="G13" s="8">
        <v>160</v>
      </c>
      <c r="H13" s="48">
        <f t="shared" si="0"/>
        <v>0</v>
      </c>
      <c r="I13" s="82"/>
      <c r="K13" s="92"/>
      <c r="L13" s="7"/>
      <c r="M13" s="7"/>
      <c r="N13" s="7"/>
    </row>
    <row r="14" spans="2:14" ht="11.25" customHeight="1" x14ac:dyDescent="0.15">
      <c r="B14" s="81"/>
      <c r="C14" s="156"/>
      <c r="D14" s="156"/>
      <c r="E14" s="156"/>
      <c r="F14" s="156"/>
      <c r="G14" s="156"/>
      <c r="H14" s="156"/>
      <c r="I14" s="82"/>
      <c r="K14" s="92"/>
      <c r="L14" s="7"/>
      <c r="M14" s="7"/>
      <c r="N14" s="7"/>
    </row>
    <row r="15" spans="2:14" ht="16.5" customHeight="1" x14ac:dyDescent="0.15">
      <c r="B15" s="81"/>
      <c r="C15" s="203" t="s">
        <v>86</v>
      </c>
      <c r="D15" s="33" t="s">
        <v>4</v>
      </c>
      <c r="E15" s="200" t="s">
        <v>25</v>
      </c>
      <c r="F15" s="204" t="s">
        <v>2</v>
      </c>
      <c r="G15" s="204" t="s">
        <v>0</v>
      </c>
      <c r="H15" s="27" t="s">
        <v>1</v>
      </c>
      <c r="I15" s="82"/>
    </row>
    <row r="16" spans="2:14" s="2" customFormat="1" ht="16.5" customHeight="1" x14ac:dyDescent="0.2">
      <c r="B16" s="69"/>
      <c r="C16" s="203"/>
      <c r="D16" s="27">
        <f>SUMPRODUCT(D17:D21,G17:G21)</f>
        <v>0</v>
      </c>
      <c r="E16" s="200"/>
      <c r="F16" s="204"/>
      <c r="G16" s="204"/>
      <c r="H16" s="62">
        <f>SUM(H17:H21)</f>
        <v>0</v>
      </c>
      <c r="I16" s="83"/>
      <c r="K16" s="91"/>
    </row>
    <row r="17" spans="2:14" ht="16.5" customHeight="1" x14ac:dyDescent="0.15">
      <c r="B17" s="81"/>
      <c r="C17" s="26" t="s">
        <v>5</v>
      </c>
      <c r="D17" s="148"/>
      <c r="E17" s="9">
        <v>0.1</v>
      </c>
      <c r="F17" s="10">
        <f>(D17*E17)+D17</f>
        <v>0</v>
      </c>
      <c r="G17" s="149"/>
      <c r="H17" s="48">
        <f>SUM(G17*F17)</f>
        <v>0</v>
      </c>
      <c r="I17" s="82"/>
    </row>
    <row r="18" spans="2:14" ht="16.5" customHeight="1" x14ac:dyDescent="0.15">
      <c r="B18" s="81"/>
      <c r="C18" s="26" t="s">
        <v>6</v>
      </c>
      <c r="D18" s="148"/>
      <c r="E18" s="9">
        <v>0.1</v>
      </c>
      <c r="F18" s="10">
        <f t="shared" ref="F18:F21" si="1">(D18*E18)+D18</f>
        <v>0</v>
      </c>
      <c r="G18" s="149"/>
      <c r="H18" s="48">
        <f t="shared" ref="H18:H21" si="2">SUM(G18*F18)</f>
        <v>0</v>
      </c>
      <c r="I18" s="82"/>
    </row>
    <row r="19" spans="2:14" ht="16.5" customHeight="1" x14ac:dyDescent="0.15">
      <c r="B19" s="81"/>
      <c r="C19" s="26" t="s">
        <v>7</v>
      </c>
      <c r="D19" s="148"/>
      <c r="E19" s="9">
        <v>0.1</v>
      </c>
      <c r="F19" s="10">
        <f t="shared" si="1"/>
        <v>0</v>
      </c>
      <c r="G19" s="149"/>
      <c r="H19" s="48">
        <f t="shared" si="2"/>
        <v>0</v>
      </c>
      <c r="I19" s="82"/>
    </row>
    <row r="20" spans="2:14" ht="16.5" customHeight="1" x14ac:dyDescent="0.15">
      <c r="B20" s="81"/>
      <c r="C20" s="26" t="s">
        <v>8</v>
      </c>
      <c r="D20" s="148"/>
      <c r="E20" s="9">
        <v>0.1</v>
      </c>
      <c r="F20" s="10">
        <f t="shared" si="1"/>
        <v>0</v>
      </c>
      <c r="G20" s="149"/>
      <c r="H20" s="48">
        <f t="shared" si="2"/>
        <v>0</v>
      </c>
      <c r="I20" s="82"/>
      <c r="L20" s="11"/>
      <c r="M20" s="11"/>
      <c r="N20" s="11"/>
    </row>
    <row r="21" spans="2:14" ht="16.5" customHeight="1" x14ac:dyDescent="0.15">
      <c r="B21" s="81"/>
      <c r="C21" s="26" t="s">
        <v>9</v>
      </c>
      <c r="D21" s="148"/>
      <c r="E21" s="9">
        <v>0.1</v>
      </c>
      <c r="F21" s="10">
        <f t="shared" si="1"/>
        <v>0</v>
      </c>
      <c r="G21" s="149"/>
      <c r="H21" s="48">
        <f t="shared" si="2"/>
        <v>0</v>
      </c>
      <c r="I21" s="82"/>
      <c r="L21" s="11"/>
      <c r="M21" s="11"/>
      <c r="N21" s="11"/>
    </row>
    <row r="22" spans="2:14" ht="11.25" customHeight="1" x14ac:dyDescent="0.15">
      <c r="B22" s="81"/>
      <c r="C22" s="156"/>
      <c r="D22" s="156"/>
      <c r="E22" s="156"/>
      <c r="F22" s="156"/>
      <c r="G22" s="156"/>
      <c r="H22" s="156"/>
      <c r="I22" s="82"/>
      <c r="L22" s="11"/>
      <c r="M22" s="11"/>
      <c r="N22" s="11"/>
    </row>
    <row r="23" spans="2:14" ht="16.5" customHeight="1" x14ac:dyDescent="0.15">
      <c r="B23" s="81"/>
      <c r="C23" s="201" t="s">
        <v>66</v>
      </c>
      <c r="D23" s="201"/>
      <c r="E23" s="201"/>
      <c r="F23" s="28" t="s">
        <v>4</v>
      </c>
      <c r="G23" s="50" t="s">
        <v>51</v>
      </c>
      <c r="H23" s="27" t="s">
        <v>65</v>
      </c>
      <c r="I23" s="82"/>
      <c r="K23" s="93" t="s">
        <v>65</v>
      </c>
      <c r="L23" s="11"/>
      <c r="M23" s="11"/>
      <c r="N23" s="11"/>
    </row>
    <row r="24" spans="2:14" s="3" customFormat="1" ht="16.5" customHeight="1" x14ac:dyDescent="0.15">
      <c r="B24" s="84"/>
      <c r="C24" s="201"/>
      <c r="D24" s="201"/>
      <c r="E24" s="201"/>
      <c r="F24" s="71">
        <f>SUM(F25:F26)</f>
        <v>0</v>
      </c>
      <c r="G24" s="71">
        <f t="shared" ref="G24:H24" si="3">SUM(G25:G26)</f>
        <v>0</v>
      </c>
      <c r="H24" s="62">
        <f t="shared" si="3"/>
        <v>0</v>
      </c>
      <c r="I24" s="82"/>
      <c r="J24" s="1"/>
      <c r="K24" s="93" t="e">
        <f>H24/G24</f>
        <v>#DIV/0!</v>
      </c>
    </row>
    <row r="25" spans="2:14" ht="16.5" customHeight="1" x14ac:dyDescent="0.15">
      <c r="B25" s="81"/>
      <c r="C25" s="68" t="str">
        <f>C9</f>
        <v>ENGINEERING SERVICES LABOR</v>
      </c>
      <c r="D25" s="30">
        <v>150</v>
      </c>
      <c r="E25" s="8">
        <f>F9</f>
        <v>0</v>
      </c>
      <c r="F25" s="72">
        <f>D25*E25</f>
        <v>0</v>
      </c>
      <c r="G25" s="72">
        <f>H9</f>
        <v>0</v>
      </c>
      <c r="H25" s="48">
        <f>(H9+H16)-(F25+F26)</f>
        <v>0</v>
      </c>
      <c r="I25" s="82"/>
      <c r="K25" s="94" t="e">
        <f>H25/G25</f>
        <v>#DIV/0!</v>
      </c>
    </row>
    <row r="26" spans="2:14" ht="16.5" customHeight="1" x14ac:dyDescent="0.15">
      <c r="B26" s="81"/>
      <c r="C26" s="205" t="str">
        <f>C15</f>
        <v>ENGINEERING SERVICES EXPENSES</v>
      </c>
      <c r="D26" s="205"/>
      <c r="E26" s="205"/>
      <c r="F26" s="72">
        <f>D16</f>
        <v>0</v>
      </c>
      <c r="G26" s="72">
        <f>H16</f>
        <v>0</v>
      </c>
      <c r="H26" s="48">
        <f>G26-F26</f>
        <v>0</v>
      </c>
      <c r="I26" s="82"/>
      <c r="K26" s="94" t="e">
        <f>H26/G26</f>
        <v>#DIV/0!</v>
      </c>
    </row>
    <row r="27" spans="2:14" ht="6" customHeight="1" thickBot="1" x14ac:dyDescent="0.2">
      <c r="B27" s="85"/>
      <c r="C27" s="191"/>
      <c r="D27" s="191"/>
      <c r="E27" s="191"/>
      <c r="F27" s="191"/>
      <c r="G27" s="191"/>
      <c r="H27" s="191"/>
      <c r="I27" s="86"/>
      <c r="K27" s="92"/>
      <c r="L27" s="7"/>
      <c r="M27" s="7"/>
      <c r="N27" s="7"/>
    </row>
    <row r="28" spans="2:14" ht="13.5" customHeight="1" thickBot="1" x14ac:dyDescent="0.2">
      <c r="C28" s="25"/>
      <c r="D28" s="25"/>
      <c r="E28" s="25"/>
      <c r="F28" s="25"/>
      <c r="G28" s="25"/>
      <c r="H28" s="25"/>
      <c r="K28" s="92"/>
      <c r="L28" s="7"/>
      <c r="M28" s="7"/>
      <c r="N28" s="7"/>
    </row>
    <row r="29" spans="2:14" ht="6" customHeight="1" x14ac:dyDescent="0.15">
      <c r="B29" s="74"/>
      <c r="C29" s="24"/>
      <c r="D29" s="24"/>
      <c r="E29" s="24"/>
      <c r="F29" s="24"/>
      <c r="G29" s="24"/>
      <c r="H29" s="24"/>
      <c r="I29" s="80"/>
      <c r="K29" s="92"/>
      <c r="L29" s="7"/>
      <c r="M29" s="7"/>
      <c r="N29" s="7"/>
    </row>
    <row r="30" spans="2:14" ht="16.5" customHeight="1" x14ac:dyDescent="0.15">
      <c r="B30" s="81"/>
      <c r="C30" s="199" t="s">
        <v>75</v>
      </c>
      <c r="D30" s="199"/>
      <c r="E30" s="199"/>
      <c r="F30" s="36" t="s">
        <v>3</v>
      </c>
      <c r="G30" s="158" t="s">
        <v>87</v>
      </c>
      <c r="H30" s="34" t="s">
        <v>31</v>
      </c>
      <c r="I30" s="82"/>
      <c r="K30" s="92"/>
      <c r="L30" s="7"/>
      <c r="M30" s="7"/>
      <c r="N30" s="7"/>
    </row>
    <row r="31" spans="2:14" ht="16.5" customHeight="1" x14ac:dyDescent="0.15">
      <c r="B31" s="81"/>
      <c r="C31" s="206" t="s">
        <v>64</v>
      </c>
      <c r="D31" s="206"/>
      <c r="E31" s="206"/>
      <c r="F31" s="34">
        <f>SUM(F32:F34)</f>
        <v>0</v>
      </c>
      <c r="G31" s="158"/>
      <c r="H31" s="49">
        <f>SUM(H32:H34)</f>
        <v>0</v>
      </c>
      <c r="I31" s="82"/>
      <c r="K31" s="92"/>
      <c r="L31" s="7"/>
      <c r="M31" s="7"/>
      <c r="N31" s="7"/>
    </row>
    <row r="32" spans="2:14" ht="16.5" customHeight="1" x14ac:dyDescent="0.15">
      <c r="B32" s="81"/>
      <c r="C32" s="153" t="s">
        <v>61</v>
      </c>
      <c r="D32" s="153"/>
      <c r="E32" s="153"/>
      <c r="F32" s="148"/>
      <c r="G32" s="8">
        <v>350</v>
      </c>
      <c r="H32" s="48">
        <f>SUM(F32*G32)</f>
        <v>0</v>
      </c>
      <c r="I32" s="82"/>
      <c r="K32" s="92"/>
      <c r="L32" s="7"/>
      <c r="M32" s="7"/>
      <c r="N32" s="7"/>
    </row>
    <row r="33" spans="2:14" ht="16.5" customHeight="1" x14ac:dyDescent="0.15">
      <c r="B33" s="81"/>
      <c r="C33" s="153" t="s">
        <v>62</v>
      </c>
      <c r="D33" s="153"/>
      <c r="E33" s="153"/>
      <c r="F33" s="148"/>
      <c r="G33" s="8">
        <v>195</v>
      </c>
      <c r="H33" s="48">
        <f t="shared" ref="H33:H34" si="4">SUM(F33*G33)</f>
        <v>0</v>
      </c>
      <c r="I33" s="82"/>
      <c r="K33" s="92"/>
      <c r="L33" s="7"/>
      <c r="M33" s="7"/>
      <c r="N33" s="7"/>
    </row>
    <row r="34" spans="2:14" ht="16.5" customHeight="1" x14ac:dyDescent="0.15">
      <c r="B34" s="81"/>
      <c r="C34" s="153" t="s">
        <v>94</v>
      </c>
      <c r="D34" s="153"/>
      <c r="E34" s="153"/>
      <c r="F34" s="148"/>
      <c r="G34" s="8">
        <v>160</v>
      </c>
      <c r="H34" s="48">
        <f t="shared" si="4"/>
        <v>0</v>
      </c>
      <c r="I34" s="82"/>
      <c r="K34" s="92"/>
      <c r="L34" s="7"/>
      <c r="M34" s="7"/>
      <c r="N34" s="7"/>
    </row>
    <row r="35" spans="2:14" ht="11.25" customHeight="1" x14ac:dyDescent="0.15">
      <c r="B35" s="81"/>
      <c r="C35" s="156"/>
      <c r="D35" s="156"/>
      <c r="E35" s="156"/>
      <c r="F35" s="156"/>
      <c r="G35" s="156"/>
      <c r="H35" s="156"/>
      <c r="I35" s="82"/>
      <c r="K35" s="92"/>
      <c r="L35" s="7"/>
      <c r="M35" s="7"/>
      <c r="N35" s="7"/>
    </row>
    <row r="36" spans="2:14" ht="16.5" customHeight="1" x14ac:dyDescent="0.15">
      <c r="B36" s="81"/>
      <c r="C36" s="157" t="s">
        <v>85</v>
      </c>
      <c r="D36" s="36" t="s">
        <v>4</v>
      </c>
      <c r="E36" s="158" t="s">
        <v>25</v>
      </c>
      <c r="F36" s="159" t="s">
        <v>2</v>
      </c>
      <c r="G36" s="159" t="s">
        <v>0</v>
      </c>
      <c r="H36" s="34" t="s">
        <v>1</v>
      </c>
      <c r="I36" s="82"/>
      <c r="K36" s="92"/>
      <c r="L36" s="7"/>
      <c r="M36" s="7"/>
      <c r="N36" s="7"/>
    </row>
    <row r="37" spans="2:14" ht="16.5" customHeight="1" x14ac:dyDescent="0.15">
      <c r="B37" s="81"/>
      <c r="C37" s="157"/>
      <c r="D37" s="34">
        <f>SUMPRODUCT(D38:D42,G38:G42)</f>
        <v>0</v>
      </c>
      <c r="E37" s="158"/>
      <c r="F37" s="159"/>
      <c r="G37" s="159"/>
      <c r="H37" s="49">
        <f>SUM(H38:H42)</f>
        <v>0</v>
      </c>
      <c r="I37" s="82"/>
      <c r="K37" s="92"/>
      <c r="L37" s="7"/>
      <c r="M37" s="7"/>
      <c r="N37" s="7"/>
    </row>
    <row r="38" spans="2:14" ht="16.5" customHeight="1" x14ac:dyDescent="0.15">
      <c r="B38" s="81"/>
      <c r="C38" s="26" t="s">
        <v>5</v>
      </c>
      <c r="D38" s="148"/>
      <c r="E38" s="9">
        <v>0.1</v>
      </c>
      <c r="F38" s="10">
        <f>(D38*E38)+D38</f>
        <v>0</v>
      </c>
      <c r="G38" s="149"/>
      <c r="H38" s="48">
        <f>SUM(G38*F38)</f>
        <v>0</v>
      </c>
      <c r="I38" s="82"/>
      <c r="K38" s="92"/>
      <c r="L38" s="7"/>
      <c r="M38" s="7"/>
      <c r="N38" s="7"/>
    </row>
    <row r="39" spans="2:14" ht="16.5" customHeight="1" x14ac:dyDescent="0.15">
      <c r="B39" s="81"/>
      <c r="C39" s="26" t="s">
        <v>6</v>
      </c>
      <c r="D39" s="148"/>
      <c r="E39" s="9">
        <v>0.1</v>
      </c>
      <c r="F39" s="10">
        <f t="shared" ref="F39:F42" si="5">(D39*E39)+D39</f>
        <v>0</v>
      </c>
      <c r="G39" s="149"/>
      <c r="H39" s="48">
        <f t="shared" ref="H39:H42" si="6">SUM(G39*F39)</f>
        <v>0</v>
      </c>
      <c r="I39" s="82"/>
      <c r="K39" s="92"/>
      <c r="L39" s="7"/>
      <c r="M39" s="7"/>
      <c r="N39" s="7"/>
    </row>
    <row r="40" spans="2:14" ht="16.5" customHeight="1" x14ac:dyDescent="0.15">
      <c r="B40" s="81"/>
      <c r="C40" s="26" t="s">
        <v>7</v>
      </c>
      <c r="D40" s="148"/>
      <c r="E40" s="9">
        <v>0.1</v>
      </c>
      <c r="F40" s="10">
        <f t="shared" si="5"/>
        <v>0</v>
      </c>
      <c r="G40" s="149"/>
      <c r="H40" s="48">
        <f t="shared" si="6"/>
        <v>0</v>
      </c>
      <c r="I40" s="82"/>
      <c r="K40" s="92"/>
      <c r="L40" s="7"/>
      <c r="M40" s="7"/>
      <c r="N40" s="7"/>
    </row>
    <row r="41" spans="2:14" ht="16.5" customHeight="1" x14ac:dyDescent="0.15">
      <c r="B41" s="81"/>
      <c r="C41" s="26" t="s">
        <v>8</v>
      </c>
      <c r="D41" s="148"/>
      <c r="E41" s="9">
        <v>0.1</v>
      </c>
      <c r="F41" s="10">
        <f t="shared" si="5"/>
        <v>0</v>
      </c>
      <c r="G41" s="149"/>
      <c r="H41" s="48">
        <f t="shared" si="6"/>
        <v>0</v>
      </c>
      <c r="I41" s="82"/>
      <c r="K41" s="92"/>
      <c r="L41" s="7"/>
      <c r="M41" s="7"/>
      <c r="N41" s="7"/>
    </row>
    <row r="42" spans="2:14" ht="16.5" customHeight="1" x14ac:dyDescent="0.15">
      <c r="B42" s="81"/>
      <c r="C42" s="26" t="s">
        <v>9</v>
      </c>
      <c r="D42" s="148"/>
      <c r="E42" s="9">
        <v>0.1</v>
      </c>
      <c r="F42" s="10">
        <f t="shared" si="5"/>
        <v>0</v>
      </c>
      <c r="G42" s="149"/>
      <c r="H42" s="48">
        <f t="shared" si="6"/>
        <v>0</v>
      </c>
      <c r="I42" s="82"/>
      <c r="K42" s="92"/>
      <c r="L42" s="7"/>
      <c r="M42" s="7"/>
      <c r="N42" s="7"/>
    </row>
    <row r="43" spans="2:14" ht="11.25" customHeight="1" x14ac:dyDescent="0.15">
      <c r="B43" s="81"/>
      <c r="C43" s="156"/>
      <c r="D43" s="156"/>
      <c r="E43" s="156"/>
      <c r="F43" s="156"/>
      <c r="G43" s="156"/>
      <c r="H43" s="156"/>
      <c r="I43" s="82"/>
      <c r="K43" s="92"/>
      <c r="L43" s="7"/>
      <c r="M43" s="7"/>
      <c r="N43" s="7"/>
    </row>
    <row r="44" spans="2:14" ht="16.5" customHeight="1" x14ac:dyDescent="0.15">
      <c r="B44" s="81"/>
      <c r="C44" s="170" t="s">
        <v>67</v>
      </c>
      <c r="D44" s="171"/>
      <c r="E44" s="172"/>
      <c r="F44" s="35" t="s">
        <v>4</v>
      </c>
      <c r="G44" s="35" t="s">
        <v>51</v>
      </c>
      <c r="H44" s="34" t="s">
        <v>65</v>
      </c>
      <c r="I44" s="82"/>
      <c r="K44" s="95" t="s">
        <v>65</v>
      </c>
      <c r="L44" s="7"/>
      <c r="M44" s="7"/>
      <c r="N44" s="7"/>
    </row>
    <row r="45" spans="2:14" ht="16.5" customHeight="1" x14ac:dyDescent="0.15">
      <c r="B45" s="81"/>
      <c r="C45" s="173"/>
      <c r="D45" s="174"/>
      <c r="E45" s="175"/>
      <c r="F45" s="63">
        <f>F46+F47</f>
        <v>0</v>
      </c>
      <c r="G45" s="63">
        <f>G46+G47</f>
        <v>0</v>
      </c>
      <c r="H45" s="49">
        <f>H46+H47</f>
        <v>0</v>
      </c>
      <c r="I45" s="82"/>
      <c r="K45" s="96" t="e">
        <f t="shared" ref="K45" si="7">H45/G45</f>
        <v>#DIV/0!</v>
      </c>
      <c r="L45" s="7"/>
      <c r="M45" s="7"/>
      <c r="N45" s="7"/>
    </row>
    <row r="46" spans="2:14" ht="16.5" customHeight="1" x14ac:dyDescent="0.15">
      <c r="B46" s="81"/>
      <c r="C46" s="64" t="str">
        <f>C31</f>
        <v>SCANNING SERVICES LABOR</v>
      </c>
      <c r="D46" s="30">
        <v>150</v>
      </c>
      <c r="E46" s="8">
        <f>F31</f>
        <v>0</v>
      </c>
      <c r="F46" s="72">
        <f>D46*E46</f>
        <v>0</v>
      </c>
      <c r="G46" s="72">
        <f>H31</f>
        <v>0</v>
      </c>
      <c r="H46" s="48">
        <f>G46-F46</f>
        <v>0</v>
      </c>
      <c r="I46" s="82"/>
      <c r="K46" s="94" t="e">
        <f>H46/G46</f>
        <v>#DIV/0!</v>
      </c>
      <c r="L46" s="7"/>
      <c r="M46" s="7"/>
      <c r="N46" s="7"/>
    </row>
    <row r="47" spans="2:14" ht="16.5" customHeight="1" x14ac:dyDescent="0.15">
      <c r="B47" s="81"/>
      <c r="C47" s="176" t="str">
        <f>C36</f>
        <v>SCANNING SERVICES EXPENSES</v>
      </c>
      <c r="D47" s="177"/>
      <c r="E47" s="178"/>
      <c r="F47" s="72">
        <f>D37</f>
        <v>0</v>
      </c>
      <c r="G47" s="72">
        <f>H37</f>
        <v>0</v>
      </c>
      <c r="H47" s="48">
        <f>G47-F47</f>
        <v>0</v>
      </c>
      <c r="I47" s="82"/>
      <c r="K47" s="94" t="e">
        <f>H47/G47</f>
        <v>#DIV/0!</v>
      </c>
      <c r="L47" s="7"/>
      <c r="M47" s="7"/>
      <c r="N47" s="7"/>
    </row>
    <row r="48" spans="2:14" ht="6" customHeight="1" thickBot="1" x14ac:dyDescent="0.2">
      <c r="B48" s="85"/>
      <c r="C48" s="191"/>
      <c r="D48" s="191"/>
      <c r="E48" s="191"/>
      <c r="F48" s="191"/>
      <c r="G48" s="191"/>
      <c r="H48" s="191"/>
      <c r="I48" s="86"/>
      <c r="K48" s="92"/>
      <c r="L48" s="7"/>
      <c r="M48" s="7"/>
      <c r="N48" s="7"/>
    </row>
    <row r="49" spans="2:14" ht="13.5" customHeight="1" thickBot="1" x14ac:dyDescent="0.2">
      <c r="C49" s="25"/>
      <c r="D49" s="25"/>
      <c r="E49" s="25"/>
      <c r="F49" s="25"/>
      <c r="G49" s="25"/>
      <c r="H49" s="25"/>
      <c r="K49" s="92"/>
      <c r="L49" s="7"/>
      <c r="M49" s="7"/>
      <c r="N49" s="7"/>
    </row>
    <row r="50" spans="2:14" ht="6" customHeight="1" x14ac:dyDescent="0.15">
      <c r="B50" s="74"/>
      <c r="C50" s="24"/>
      <c r="D50" s="24"/>
      <c r="E50" s="24"/>
      <c r="F50" s="24"/>
      <c r="G50" s="24"/>
      <c r="H50" s="24"/>
      <c r="I50" s="80"/>
      <c r="K50" s="92"/>
      <c r="L50" s="7"/>
      <c r="M50" s="7"/>
      <c r="N50" s="7"/>
    </row>
    <row r="51" spans="2:14" ht="16.5" customHeight="1" x14ac:dyDescent="0.15">
      <c r="B51" s="81"/>
      <c r="C51" s="199" t="s">
        <v>82</v>
      </c>
      <c r="D51" s="199"/>
      <c r="E51" s="199"/>
      <c r="F51" s="38" t="s">
        <v>3</v>
      </c>
      <c r="G51" s="194" t="s">
        <v>87</v>
      </c>
      <c r="H51" s="37" t="s">
        <v>31</v>
      </c>
      <c r="I51" s="82"/>
      <c r="K51" s="92"/>
      <c r="L51" s="7"/>
      <c r="M51" s="7"/>
      <c r="N51" s="7"/>
    </row>
    <row r="52" spans="2:14" ht="16.5" customHeight="1" x14ac:dyDescent="0.15">
      <c r="B52" s="81"/>
      <c r="C52" s="207" t="s">
        <v>83</v>
      </c>
      <c r="D52" s="207"/>
      <c r="E52" s="207"/>
      <c r="F52" s="37">
        <f>SUM(F53:F62)</f>
        <v>0</v>
      </c>
      <c r="G52" s="194"/>
      <c r="H52" s="65">
        <f>SUM(H53:H62)</f>
        <v>0</v>
      </c>
      <c r="I52" s="82"/>
    </row>
    <row r="53" spans="2:14" ht="16.5" customHeight="1" x14ac:dyDescent="0.15">
      <c r="B53" s="81"/>
      <c r="C53" s="153" t="s">
        <v>32</v>
      </c>
      <c r="D53" s="153"/>
      <c r="E53" s="153"/>
      <c r="F53" s="148"/>
      <c r="G53" s="8">
        <v>185</v>
      </c>
      <c r="H53" s="48">
        <f>SUM(F53*G53)</f>
        <v>0</v>
      </c>
      <c r="I53" s="82"/>
      <c r="L53" s="13"/>
    </row>
    <row r="54" spans="2:14" ht="16.5" customHeight="1" x14ac:dyDescent="0.15">
      <c r="B54" s="81"/>
      <c r="C54" s="196" t="s">
        <v>35</v>
      </c>
      <c r="D54" s="196"/>
      <c r="E54" s="196"/>
      <c r="F54" s="150"/>
      <c r="G54" s="66">
        <v>241</v>
      </c>
      <c r="H54" s="48">
        <f t="shared" ref="H54:H62" si="8">SUM(F54*G54)</f>
        <v>0</v>
      </c>
      <c r="I54" s="82"/>
      <c r="L54" s="14"/>
    </row>
    <row r="55" spans="2:14" ht="16.5" customHeight="1" x14ac:dyDescent="0.15">
      <c r="B55" s="81"/>
      <c r="C55" s="196" t="s">
        <v>38</v>
      </c>
      <c r="D55" s="196"/>
      <c r="E55" s="196"/>
      <c r="F55" s="150"/>
      <c r="G55" s="66">
        <v>296</v>
      </c>
      <c r="H55" s="48">
        <f t="shared" si="8"/>
        <v>0</v>
      </c>
      <c r="I55" s="82"/>
    </row>
    <row r="56" spans="2:14" ht="16.5" customHeight="1" x14ac:dyDescent="0.15">
      <c r="B56" s="81"/>
      <c r="C56" s="153" t="s">
        <v>33</v>
      </c>
      <c r="D56" s="153"/>
      <c r="E56" s="153"/>
      <c r="F56" s="148"/>
      <c r="G56" s="8">
        <v>155</v>
      </c>
      <c r="H56" s="48">
        <f t="shared" si="8"/>
        <v>0</v>
      </c>
      <c r="I56" s="82"/>
    </row>
    <row r="57" spans="2:14" ht="16.5" customHeight="1" x14ac:dyDescent="0.15">
      <c r="B57" s="81"/>
      <c r="C57" s="196" t="s">
        <v>37</v>
      </c>
      <c r="D57" s="196"/>
      <c r="E57" s="196"/>
      <c r="F57" s="150"/>
      <c r="G57" s="66">
        <v>202</v>
      </c>
      <c r="H57" s="48">
        <f t="shared" si="8"/>
        <v>0</v>
      </c>
      <c r="I57" s="82"/>
    </row>
    <row r="58" spans="2:14" ht="16.5" customHeight="1" x14ac:dyDescent="0.15">
      <c r="B58" s="81"/>
      <c r="C58" s="196" t="s">
        <v>39</v>
      </c>
      <c r="D58" s="196"/>
      <c r="E58" s="196"/>
      <c r="F58" s="150"/>
      <c r="G58" s="66">
        <v>248</v>
      </c>
      <c r="H58" s="48">
        <f t="shared" si="8"/>
        <v>0</v>
      </c>
      <c r="I58" s="82"/>
    </row>
    <row r="59" spans="2:14" ht="16.5" customHeight="1" x14ac:dyDescent="0.15">
      <c r="B59" s="81"/>
      <c r="C59" s="153" t="s">
        <v>34</v>
      </c>
      <c r="D59" s="153"/>
      <c r="E59" s="153"/>
      <c r="F59" s="148"/>
      <c r="G59" s="8">
        <v>140</v>
      </c>
      <c r="H59" s="48">
        <f t="shared" si="8"/>
        <v>0</v>
      </c>
      <c r="I59" s="82"/>
    </row>
    <row r="60" spans="2:14" ht="16.5" customHeight="1" x14ac:dyDescent="0.15">
      <c r="B60" s="81"/>
      <c r="C60" s="196" t="s">
        <v>36</v>
      </c>
      <c r="D60" s="196"/>
      <c r="E60" s="196"/>
      <c r="F60" s="150"/>
      <c r="G60" s="66">
        <v>182</v>
      </c>
      <c r="H60" s="48">
        <f t="shared" si="8"/>
        <v>0</v>
      </c>
      <c r="I60" s="82"/>
    </row>
    <row r="61" spans="2:14" ht="16.5" customHeight="1" x14ac:dyDescent="0.15">
      <c r="B61" s="81"/>
      <c r="C61" s="196" t="s">
        <v>40</v>
      </c>
      <c r="D61" s="196"/>
      <c r="E61" s="196"/>
      <c r="F61" s="150"/>
      <c r="G61" s="66">
        <v>224</v>
      </c>
      <c r="H61" s="48">
        <f t="shared" si="8"/>
        <v>0</v>
      </c>
      <c r="I61" s="82"/>
    </row>
    <row r="62" spans="2:14" ht="16.5" customHeight="1" x14ac:dyDescent="0.15">
      <c r="B62" s="81"/>
      <c r="C62" s="153" t="s">
        <v>95</v>
      </c>
      <c r="D62" s="153"/>
      <c r="E62" s="153"/>
      <c r="F62" s="148"/>
      <c r="G62" s="8">
        <v>160</v>
      </c>
      <c r="H62" s="48">
        <f t="shared" si="8"/>
        <v>0</v>
      </c>
      <c r="I62" s="82"/>
      <c r="K62" s="92"/>
      <c r="L62" s="7"/>
      <c r="M62" s="7"/>
      <c r="N62" s="7"/>
    </row>
    <row r="63" spans="2:14" ht="11.25" customHeight="1" x14ac:dyDescent="0.15">
      <c r="B63" s="81"/>
      <c r="C63" s="156"/>
      <c r="D63" s="156"/>
      <c r="E63" s="156"/>
      <c r="F63" s="156"/>
      <c r="G63" s="156"/>
      <c r="H63" s="156"/>
      <c r="I63" s="82"/>
      <c r="K63" s="92"/>
      <c r="L63" s="7"/>
      <c r="M63" s="7"/>
      <c r="N63" s="7"/>
    </row>
    <row r="64" spans="2:14" ht="16.5" customHeight="1" x14ac:dyDescent="0.15">
      <c r="B64" s="81"/>
      <c r="C64" s="154" t="s">
        <v>81</v>
      </c>
      <c r="D64" s="38" t="s">
        <v>4</v>
      </c>
      <c r="E64" s="194" t="s">
        <v>25</v>
      </c>
      <c r="F64" s="195" t="s">
        <v>2</v>
      </c>
      <c r="G64" s="195" t="s">
        <v>0</v>
      </c>
      <c r="H64" s="37" t="s">
        <v>1</v>
      </c>
      <c r="I64" s="82"/>
      <c r="K64" s="92"/>
      <c r="L64" s="7"/>
      <c r="M64" s="7"/>
      <c r="N64" s="7"/>
    </row>
    <row r="65" spans="2:14" ht="16.5" customHeight="1" x14ac:dyDescent="0.15">
      <c r="B65" s="81"/>
      <c r="C65" s="154"/>
      <c r="D65" s="37">
        <f>SUMPRODUCT(D66:D70,G66:G70)</f>
        <v>0</v>
      </c>
      <c r="E65" s="194"/>
      <c r="F65" s="195"/>
      <c r="G65" s="195"/>
      <c r="H65" s="65">
        <f>SUM(H66:H70)</f>
        <v>0</v>
      </c>
      <c r="I65" s="82"/>
      <c r="K65" s="92"/>
      <c r="L65" s="7"/>
      <c r="M65" s="7"/>
      <c r="N65" s="7"/>
    </row>
    <row r="66" spans="2:14" ht="16.5" customHeight="1" x14ac:dyDescent="0.15">
      <c r="B66" s="81"/>
      <c r="C66" s="26" t="s">
        <v>5</v>
      </c>
      <c r="D66" s="148"/>
      <c r="E66" s="9">
        <v>0.1</v>
      </c>
      <c r="F66" s="10">
        <f>(D66*E66)+D66</f>
        <v>0</v>
      </c>
      <c r="G66" s="149"/>
      <c r="H66" s="48">
        <f>SUM(G66*F66)</f>
        <v>0</v>
      </c>
      <c r="I66" s="82"/>
      <c r="K66" s="92"/>
      <c r="L66" s="7"/>
      <c r="M66" s="7"/>
      <c r="N66" s="7"/>
    </row>
    <row r="67" spans="2:14" ht="16.5" customHeight="1" x14ac:dyDescent="0.15">
      <c r="B67" s="81"/>
      <c r="C67" s="26" t="s">
        <v>6</v>
      </c>
      <c r="D67" s="148"/>
      <c r="E67" s="9">
        <v>0.1</v>
      </c>
      <c r="F67" s="10">
        <f t="shared" ref="F67:F70" si="9">(D67*E67)+D67</f>
        <v>0</v>
      </c>
      <c r="G67" s="149"/>
      <c r="H67" s="48">
        <f t="shared" ref="H67:H70" si="10">SUM(G67*F67)</f>
        <v>0</v>
      </c>
      <c r="I67" s="82"/>
      <c r="K67" s="92"/>
      <c r="L67" s="7"/>
      <c r="M67" s="7"/>
      <c r="N67" s="7"/>
    </row>
    <row r="68" spans="2:14" ht="16.5" customHeight="1" x14ac:dyDescent="0.15">
      <c r="B68" s="81"/>
      <c r="C68" s="26" t="s">
        <v>7</v>
      </c>
      <c r="D68" s="148"/>
      <c r="E68" s="9">
        <v>0.1</v>
      </c>
      <c r="F68" s="10">
        <f t="shared" si="9"/>
        <v>0</v>
      </c>
      <c r="G68" s="149"/>
      <c r="H68" s="48">
        <f t="shared" si="10"/>
        <v>0</v>
      </c>
      <c r="I68" s="82"/>
      <c r="K68" s="92"/>
      <c r="L68" s="7"/>
      <c r="M68" s="7"/>
      <c r="N68" s="7"/>
    </row>
    <row r="69" spans="2:14" ht="16.5" customHeight="1" x14ac:dyDescent="0.15">
      <c r="B69" s="81"/>
      <c r="C69" s="26" t="s">
        <v>8</v>
      </c>
      <c r="D69" s="148"/>
      <c r="E69" s="9">
        <v>0.1</v>
      </c>
      <c r="F69" s="10">
        <f t="shared" si="9"/>
        <v>0</v>
      </c>
      <c r="G69" s="149"/>
      <c r="H69" s="48">
        <f t="shared" si="10"/>
        <v>0</v>
      </c>
      <c r="I69" s="82"/>
      <c r="K69" s="92"/>
      <c r="L69" s="7"/>
      <c r="M69" s="7"/>
      <c r="N69" s="7"/>
    </row>
    <row r="70" spans="2:14" ht="16.5" customHeight="1" x14ac:dyDescent="0.15">
      <c r="B70" s="81"/>
      <c r="C70" s="26" t="s">
        <v>9</v>
      </c>
      <c r="D70" s="148"/>
      <c r="E70" s="9">
        <v>0.1</v>
      </c>
      <c r="F70" s="10">
        <f t="shared" si="9"/>
        <v>0</v>
      </c>
      <c r="G70" s="149"/>
      <c r="H70" s="48">
        <f t="shared" si="10"/>
        <v>0</v>
      </c>
      <c r="I70" s="82"/>
      <c r="K70" s="92"/>
      <c r="L70" s="7"/>
      <c r="M70" s="7"/>
      <c r="N70" s="7"/>
    </row>
    <row r="71" spans="2:14" ht="11.25" customHeight="1" x14ac:dyDescent="0.15">
      <c r="B71" s="81"/>
      <c r="C71" s="156"/>
      <c r="D71" s="156"/>
      <c r="E71" s="156"/>
      <c r="F71" s="156"/>
      <c r="G71" s="156"/>
      <c r="H71" s="156"/>
      <c r="I71" s="82"/>
      <c r="K71" s="92"/>
      <c r="L71" s="7"/>
      <c r="M71" s="7"/>
      <c r="N71" s="7"/>
    </row>
    <row r="72" spans="2:14" ht="16.5" customHeight="1" x14ac:dyDescent="0.15">
      <c r="B72" s="81"/>
      <c r="C72" s="154" t="s">
        <v>84</v>
      </c>
      <c r="D72" s="154"/>
      <c r="E72" s="154"/>
      <c r="F72" s="39" t="s">
        <v>4</v>
      </c>
      <c r="G72" s="39" t="s">
        <v>51</v>
      </c>
      <c r="H72" s="37" t="s">
        <v>65</v>
      </c>
      <c r="I72" s="82"/>
      <c r="K72" s="97" t="s">
        <v>65</v>
      </c>
      <c r="L72" s="7"/>
      <c r="M72" s="7"/>
      <c r="N72" s="7"/>
    </row>
    <row r="73" spans="2:14" ht="16.5" customHeight="1" x14ac:dyDescent="0.15">
      <c r="B73" s="81"/>
      <c r="C73" s="154"/>
      <c r="D73" s="154"/>
      <c r="E73" s="154"/>
      <c r="F73" s="65">
        <f>F74+F75</f>
        <v>0</v>
      </c>
      <c r="G73" s="65">
        <f t="shared" ref="G73:H73" si="11">G74+G75</f>
        <v>0</v>
      </c>
      <c r="H73" s="65">
        <f t="shared" si="11"/>
        <v>0</v>
      </c>
      <c r="I73" s="82"/>
      <c r="K73" s="98" t="e">
        <f t="shared" ref="K73" si="12">H73/G73</f>
        <v>#DIV/0!</v>
      </c>
      <c r="L73" s="7"/>
      <c r="M73" s="7"/>
      <c r="N73" s="7"/>
    </row>
    <row r="74" spans="2:14" ht="16.5" customHeight="1" x14ac:dyDescent="0.15">
      <c r="B74" s="81"/>
      <c r="C74" s="47" t="str">
        <f>C52</f>
        <v>SITE SERVICES / F&amp;I LABOR</v>
      </c>
      <c r="D74" s="30">
        <v>150</v>
      </c>
      <c r="E74" s="8">
        <f>F52</f>
        <v>0</v>
      </c>
      <c r="F74" s="48">
        <f>D74*E74</f>
        <v>0</v>
      </c>
      <c r="G74" s="48">
        <f>H52</f>
        <v>0</v>
      </c>
      <c r="H74" s="48">
        <f>G74-F74</f>
        <v>0</v>
      </c>
      <c r="I74" s="82"/>
      <c r="K74" s="94" t="e">
        <f>H74/G74</f>
        <v>#DIV/0!</v>
      </c>
      <c r="L74" s="7"/>
      <c r="M74" s="7"/>
      <c r="N74" s="7"/>
    </row>
    <row r="75" spans="2:14" ht="16.5" customHeight="1" x14ac:dyDescent="0.15">
      <c r="B75" s="81"/>
      <c r="C75" s="155" t="str">
        <f>C64</f>
        <v>SITE SERVICES / F&amp;I EXPENSES</v>
      </c>
      <c r="D75" s="155"/>
      <c r="E75" s="155"/>
      <c r="F75" s="48">
        <f>D65</f>
        <v>0</v>
      </c>
      <c r="G75" s="48">
        <f>H65</f>
        <v>0</v>
      </c>
      <c r="H75" s="48">
        <f>G75-F75</f>
        <v>0</v>
      </c>
      <c r="I75" s="82"/>
      <c r="K75" s="94" t="e">
        <f>H75/G75</f>
        <v>#DIV/0!</v>
      </c>
      <c r="L75" s="7"/>
      <c r="M75" s="7"/>
      <c r="N75" s="7"/>
    </row>
    <row r="76" spans="2:14" ht="6" customHeight="1" thickBot="1" x14ac:dyDescent="0.2">
      <c r="B76" s="85"/>
      <c r="C76" s="191"/>
      <c r="D76" s="191"/>
      <c r="E76" s="191"/>
      <c r="F76" s="191"/>
      <c r="G76" s="191"/>
      <c r="H76" s="191"/>
      <c r="I76" s="86"/>
      <c r="K76" s="92"/>
      <c r="L76" s="7"/>
      <c r="M76" s="7"/>
      <c r="N76" s="7"/>
    </row>
    <row r="77" spans="2:14" ht="13.5" customHeight="1" thickBot="1" x14ac:dyDescent="0.2">
      <c r="C77" s="25"/>
      <c r="D77" s="25"/>
      <c r="E77" s="25"/>
      <c r="F77" s="25"/>
      <c r="G77" s="25"/>
      <c r="H77" s="25"/>
      <c r="K77" s="92"/>
      <c r="L77" s="7"/>
      <c r="M77" s="7"/>
      <c r="N77" s="7"/>
    </row>
    <row r="78" spans="2:14" ht="6" customHeight="1" x14ac:dyDescent="0.15">
      <c r="B78" s="74"/>
      <c r="C78" s="24"/>
      <c r="D78" s="24"/>
      <c r="E78" s="24"/>
      <c r="F78" s="24"/>
      <c r="G78" s="24"/>
      <c r="H78" s="24"/>
      <c r="I78" s="80"/>
      <c r="K78" s="92"/>
      <c r="L78" s="7"/>
      <c r="M78" s="7"/>
      <c r="N78" s="7"/>
    </row>
    <row r="79" spans="2:14" ht="16.5" customHeight="1" x14ac:dyDescent="0.15">
      <c r="B79" s="81"/>
      <c r="C79" s="192" t="s">
        <v>42</v>
      </c>
      <c r="D79" s="41" t="s">
        <v>4</v>
      </c>
      <c r="E79" s="193" t="s">
        <v>25</v>
      </c>
      <c r="F79" s="228" t="s">
        <v>2</v>
      </c>
      <c r="G79" s="228" t="s">
        <v>0</v>
      </c>
      <c r="H79" s="40" t="s">
        <v>1</v>
      </c>
      <c r="I79" s="82"/>
      <c r="L79" s="11"/>
      <c r="M79" s="11"/>
      <c r="N79" s="11"/>
    </row>
    <row r="80" spans="2:14" ht="16.5" customHeight="1" x14ac:dyDescent="0.15">
      <c r="B80" s="81"/>
      <c r="C80" s="192"/>
      <c r="D80" s="40">
        <f>SUMPRODUCT(D81:D100,G81:G100)</f>
        <v>0</v>
      </c>
      <c r="E80" s="193"/>
      <c r="F80" s="228"/>
      <c r="G80" s="228"/>
      <c r="H80" s="60">
        <f>SUM(H81:H100)</f>
        <v>0</v>
      </c>
      <c r="I80" s="82"/>
      <c r="L80" s="11"/>
      <c r="M80" s="11"/>
      <c r="N80" s="11"/>
    </row>
    <row r="81" spans="2:16" ht="16.5" customHeight="1" x14ac:dyDescent="0.15">
      <c r="B81" s="81"/>
      <c r="C81" s="151" t="s">
        <v>10</v>
      </c>
      <c r="D81" s="148"/>
      <c r="E81" s="16">
        <v>0.2</v>
      </c>
      <c r="F81" s="10">
        <f>(D81*E81)+D81</f>
        <v>0</v>
      </c>
      <c r="G81" s="149"/>
      <c r="H81" s="48">
        <f>SUM(F81*G81)</f>
        <v>0</v>
      </c>
      <c r="I81" s="82"/>
      <c r="L81" s="11"/>
      <c r="M81" s="11"/>
      <c r="N81" s="11"/>
    </row>
    <row r="82" spans="2:16" ht="16.5" customHeight="1" x14ac:dyDescent="0.15">
      <c r="B82" s="81"/>
      <c r="C82" s="151" t="s">
        <v>11</v>
      </c>
      <c r="D82" s="148"/>
      <c r="E82" s="16">
        <v>0.2</v>
      </c>
      <c r="F82" s="10">
        <f t="shared" ref="F82:F100" si="13">(D82*E82)+D82</f>
        <v>0</v>
      </c>
      <c r="G82" s="149"/>
      <c r="H82" s="48">
        <f t="shared" ref="H82:H100" si="14">SUM(F82*G82)</f>
        <v>0</v>
      </c>
      <c r="I82" s="82"/>
      <c r="L82" s="11"/>
      <c r="M82" s="11"/>
    </row>
    <row r="83" spans="2:16" ht="16.5" customHeight="1" x14ac:dyDescent="0.15">
      <c r="B83" s="81"/>
      <c r="C83" s="151" t="s">
        <v>12</v>
      </c>
      <c r="D83" s="148"/>
      <c r="E83" s="16">
        <v>0.2</v>
      </c>
      <c r="F83" s="10">
        <f t="shared" si="13"/>
        <v>0</v>
      </c>
      <c r="G83" s="149"/>
      <c r="H83" s="48">
        <f t="shared" si="14"/>
        <v>0</v>
      </c>
      <c r="I83" s="82"/>
      <c r="L83" s="11"/>
      <c r="M83" s="11"/>
      <c r="N83" s="11"/>
    </row>
    <row r="84" spans="2:16" ht="16.5" customHeight="1" x14ac:dyDescent="0.15">
      <c r="B84" s="81"/>
      <c r="C84" s="151" t="s">
        <v>13</v>
      </c>
      <c r="D84" s="148"/>
      <c r="E84" s="16">
        <v>0.2</v>
      </c>
      <c r="F84" s="10">
        <f t="shared" si="13"/>
        <v>0</v>
      </c>
      <c r="G84" s="149"/>
      <c r="H84" s="48">
        <f t="shared" si="14"/>
        <v>0</v>
      </c>
      <c r="I84" s="82"/>
      <c r="K84" s="107" t="s">
        <v>89</v>
      </c>
      <c r="L84" s="45"/>
      <c r="M84" s="45"/>
      <c r="N84" s="45"/>
      <c r="O84" s="46"/>
      <c r="P84" s="46"/>
    </row>
    <row r="85" spans="2:16" ht="16.5" hidden="1" customHeight="1" x14ac:dyDescent="0.15">
      <c r="B85" s="81"/>
      <c r="C85" s="151" t="s">
        <v>14</v>
      </c>
      <c r="D85" s="148"/>
      <c r="E85" s="16">
        <v>0.2</v>
      </c>
      <c r="F85" s="10">
        <f t="shared" si="13"/>
        <v>0</v>
      </c>
      <c r="G85" s="149"/>
      <c r="H85" s="48">
        <f t="shared" si="14"/>
        <v>0</v>
      </c>
      <c r="I85" s="82"/>
      <c r="K85" s="99"/>
      <c r="L85" s="29"/>
      <c r="M85" s="29"/>
      <c r="N85" s="29"/>
    </row>
    <row r="86" spans="2:16" ht="16.5" hidden="1" customHeight="1" x14ac:dyDescent="0.15">
      <c r="B86" s="81"/>
      <c r="C86" s="151" t="s">
        <v>15</v>
      </c>
      <c r="D86" s="148"/>
      <c r="E86" s="16">
        <v>0.2</v>
      </c>
      <c r="F86" s="10">
        <f t="shared" si="13"/>
        <v>0</v>
      </c>
      <c r="G86" s="149"/>
      <c r="H86" s="48">
        <f t="shared" si="14"/>
        <v>0</v>
      </c>
      <c r="I86" s="82"/>
    </row>
    <row r="87" spans="2:16" ht="16.5" hidden="1" customHeight="1" x14ac:dyDescent="0.15">
      <c r="B87" s="81"/>
      <c r="C87" s="151" t="s">
        <v>16</v>
      </c>
      <c r="D87" s="148"/>
      <c r="E87" s="16">
        <v>0.2</v>
      </c>
      <c r="F87" s="10">
        <f t="shared" si="13"/>
        <v>0</v>
      </c>
      <c r="G87" s="149"/>
      <c r="H87" s="48">
        <f t="shared" si="14"/>
        <v>0</v>
      </c>
      <c r="I87" s="82"/>
    </row>
    <row r="88" spans="2:16" ht="16.5" hidden="1" customHeight="1" x14ac:dyDescent="0.15">
      <c r="B88" s="81"/>
      <c r="C88" s="151" t="s">
        <v>17</v>
      </c>
      <c r="D88" s="148"/>
      <c r="E88" s="16">
        <v>0.2</v>
      </c>
      <c r="F88" s="10">
        <f t="shared" si="13"/>
        <v>0</v>
      </c>
      <c r="G88" s="149"/>
      <c r="H88" s="48">
        <f t="shared" si="14"/>
        <v>0</v>
      </c>
      <c r="I88" s="82"/>
    </row>
    <row r="89" spans="2:16" ht="16.5" hidden="1" customHeight="1" x14ac:dyDescent="0.15">
      <c r="B89" s="81"/>
      <c r="C89" s="151" t="s">
        <v>18</v>
      </c>
      <c r="D89" s="148"/>
      <c r="E89" s="16">
        <v>0.2</v>
      </c>
      <c r="F89" s="10">
        <f t="shared" si="13"/>
        <v>0</v>
      </c>
      <c r="G89" s="149"/>
      <c r="H89" s="48">
        <f t="shared" si="14"/>
        <v>0</v>
      </c>
      <c r="I89" s="82"/>
    </row>
    <row r="90" spans="2:16" ht="16.5" hidden="1" customHeight="1" x14ac:dyDescent="0.15">
      <c r="B90" s="81"/>
      <c r="C90" s="151" t="s">
        <v>19</v>
      </c>
      <c r="D90" s="148"/>
      <c r="E90" s="16">
        <v>0.2</v>
      </c>
      <c r="F90" s="10">
        <f t="shared" si="13"/>
        <v>0</v>
      </c>
      <c r="G90" s="149"/>
      <c r="H90" s="48">
        <f t="shared" si="14"/>
        <v>0</v>
      </c>
      <c r="I90" s="82"/>
    </row>
    <row r="91" spans="2:16" ht="16.5" hidden="1" customHeight="1" x14ac:dyDescent="0.15">
      <c r="B91" s="81"/>
      <c r="C91" s="151" t="s">
        <v>20</v>
      </c>
      <c r="D91" s="148"/>
      <c r="E91" s="16">
        <v>0.2</v>
      </c>
      <c r="F91" s="10">
        <f t="shared" si="13"/>
        <v>0</v>
      </c>
      <c r="G91" s="149"/>
      <c r="H91" s="48">
        <f t="shared" si="14"/>
        <v>0</v>
      </c>
      <c r="I91" s="82"/>
    </row>
    <row r="92" spans="2:16" ht="16.5" hidden="1" customHeight="1" x14ac:dyDescent="0.15">
      <c r="B92" s="81"/>
      <c r="C92" s="151" t="s">
        <v>21</v>
      </c>
      <c r="D92" s="148"/>
      <c r="E92" s="16">
        <v>0.2</v>
      </c>
      <c r="F92" s="10">
        <f t="shared" si="13"/>
        <v>0</v>
      </c>
      <c r="G92" s="149"/>
      <c r="H92" s="48">
        <f t="shared" si="14"/>
        <v>0</v>
      </c>
      <c r="I92" s="82"/>
    </row>
    <row r="93" spans="2:16" ht="16.5" hidden="1" customHeight="1" x14ac:dyDescent="0.15">
      <c r="B93" s="81"/>
      <c r="C93" s="151" t="s">
        <v>22</v>
      </c>
      <c r="D93" s="148"/>
      <c r="E93" s="16">
        <v>0.2</v>
      </c>
      <c r="F93" s="10">
        <f t="shared" si="13"/>
        <v>0</v>
      </c>
      <c r="G93" s="149"/>
      <c r="H93" s="48">
        <f t="shared" si="14"/>
        <v>0</v>
      </c>
      <c r="I93" s="82"/>
    </row>
    <row r="94" spans="2:16" ht="16.5" hidden="1" customHeight="1" x14ac:dyDescent="0.15">
      <c r="B94" s="81"/>
      <c r="C94" s="151" t="s">
        <v>23</v>
      </c>
      <c r="D94" s="148"/>
      <c r="E94" s="16">
        <v>0.2</v>
      </c>
      <c r="F94" s="10">
        <f t="shared" si="13"/>
        <v>0</v>
      </c>
      <c r="G94" s="149"/>
      <c r="H94" s="48">
        <f t="shared" si="14"/>
        <v>0</v>
      </c>
      <c r="I94" s="82"/>
    </row>
    <row r="95" spans="2:16" ht="16.5" hidden="1" customHeight="1" x14ac:dyDescent="0.15">
      <c r="B95" s="81"/>
      <c r="C95" s="151" t="s">
        <v>24</v>
      </c>
      <c r="D95" s="148"/>
      <c r="E95" s="16">
        <v>0.2</v>
      </c>
      <c r="F95" s="10">
        <f t="shared" si="13"/>
        <v>0</v>
      </c>
      <c r="G95" s="149"/>
      <c r="H95" s="48">
        <f t="shared" si="14"/>
        <v>0</v>
      </c>
      <c r="I95" s="82"/>
    </row>
    <row r="96" spans="2:16" ht="16.5" hidden="1" customHeight="1" x14ac:dyDescent="0.15">
      <c r="B96" s="81"/>
      <c r="C96" s="151" t="s">
        <v>26</v>
      </c>
      <c r="D96" s="148"/>
      <c r="E96" s="16">
        <v>0.2</v>
      </c>
      <c r="F96" s="10">
        <f t="shared" si="13"/>
        <v>0</v>
      </c>
      <c r="G96" s="149"/>
      <c r="H96" s="48">
        <f t="shared" si="14"/>
        <v>0</v>
      </c>
      <c r="I96" s="82"/>
    </row>
    <row r="97" spans="2:16" ht="16.5" hidden="1" customHeight="1" x14ac:dyDescent="0.15">
      <c r="B97" s="81"/>
      <c r="C97" s="151" t="s">
        <v>27</v>
      </c>
      <c r="D97" s="148"/>
      <c r="E97" s="16">
        <v>0.2</v>
      </c>
      <c r="F97" s="10">
        <f t="shared" si="13"/>
        <v>0</v>
      </c>
      <c r="G97" s="149"/>
      <c r="H97" s="48">
        <f t="shared" si="14"/>
        <v>0</v>
      </c>
      <c r="I97" s="82"/>
    </row>
    <row r="98" spans="2:16" ht="16.5" hidden="1" customHeight="1" x14ac:dyDescent="0.15">
      <c r="B98" s="81"/>
      <c r="C98" s="151" t="s">
        <v>28</v>
      </c>
      <c r="D98" s="148"/>
      <c r="E98" s="16">
        <v>0.2</v>
      </c>
      <c r="F98" s="10">
        <f t="shared" si="13"/>
        <v>0</v>
      </c>
      <c r="G98" s="149"/>
      <c r="H98" s="48">
        <f t="shared" si="14"/>
        <v>0</v>
      </c>
      <c r="I98" s="82"/>
    </row>
    <row r="99" spans="2:16" ht="16.5" hidden="1" customHeight="1" x14ac:dyDescent="0.15">
      <c r="B99" s="81"/>
      <c r="C99" s="151" t="s">
        <v>29</v>
      </c>
      <c r="D99" s="148"/>
      <c r="E99" s="16">
        <v>0.2</v>
      </c>
      <c r="F99" s="10">
        <f t="shared" si="13"/>
        <v>0</v>
      </c>
      <c r="G99" s="149"/>
      <c r="H99" s="48">
        <f t="shared" si="14"/>
        <v>0</v>
      </c>
      <c r="I99" s="82"/>
    </row>
    <row r="100" spans="2:16" ht="16.5" hidden="1" customHeight="1" x14ac:dyDescent="0.15">
      <c r="B100" s="81"/>
      <c r="C100" s="151" t="s">
        <v>30</v>
      </c>
      <c r="D100" s="148"/>
      <c r="E100" s="16">
        <v>0.2</v>
      </c>
      <c r="F100" s="10">
        <f t="shared" si="13"/>
        <v>0</v>
      </c>
      <c r="G100" s="149"/>
      <c r="H100" s="48">
        <f t="shared" si="14"/>
        <v>0</v>
      </c>
      <c r="I100" s="82"/>
    </row>
    <row r="101" spans="2:16" ht="11.25" customHeight="1" x14ac:dyDescent="0.15">
      <c r="B101" s="81"/>
      <c r="C101" s="156"/>
      <c r="D101" s="156"/>
      <c r="E101" s="156"/>
      <c r="F101" s="156"/>
      <c r="G101" s="156"/>
      <c r="H101" s="156"/>
      <c r="I101" s="82"/>
      <c r="K101" s="92"/>
      <c r="L101" s="7"/>
      <c r="M101" s="7"/>
      <c r="N101" s="7"/>
    </row>
    <row r="102" spans="2:16" ht="16.5" customHeight="1" x14ac:dyDescent="0.15">
      <c r="B102" s="81"/>
      <c r="C102" s="229" t="s">
        <v>44</v>
      </c>
      <c r="D102" s="42" t="s">
        <v>4</v>
      </c>
      <c r="E102" s="230" t="s">
        <v>41</v>
      </c>
      <c r="F102" s="231" t="s">
        <v>2</v>
      </c>
      <c r="G102" s="231" t="s">
        <v>0</v>
      </c>
      <c r="H102" s="44" t="s">
        <v>1</v>
      </c>
      <c r="I102" s="82"/>
    </row>
    <row r="103" spans="2:16" ht="16.5" customHeight="1" x14ac:dyDescent="0.15">
      <c r="B103" s="81"/>
      <c r="C103" s="229"/>
      <c r="D103" s="44">
        <f>SUMPRODUCT(D104:D108,G104:G108)</f>
        <v>0</v>
      </c>
      <c r="E103" s="230"/>
      <c r="F103" s="231"/>
      <c r="G103" s="231"/>
      <c r="H103" s="61">
        <f>SUM(H104:H108)</f>
        <v>0</v>
      </c>
      <c r="I103" s="82"/>
    </row>
    <row r="104" spans="2:16" ht="16.5" customHeight="1" x14ac:dyDescent="0.15">
      <c r="B104" s="81"/>
      <c r="C104" s="151" t="s">
        <v>43</v>
      </c>
      <c r="D104" s="148"/>
      <c r="E104" s="17">
        <v>0.15</v>
      </c>
      <c r="F104" s="10">
        <f t="shared" ref="F104:F108" si="15">(D104*E104)+D104</f>
        <v>0</v>
      </c>
      <c r="G104" s="149"/>
      <c r="H104" s="48">
        <f>SUM(F104*G104)</f>
        <v>0</v>
      </c>
      <c r="I104" s="82"/>
      <c r="K104" s="108" t="s">
        <v>88</v>
      </c>
      <c r="L104" s="73"/>
      <c r="M104" s="73"/>
      <c r="N104" s="73"/>
      <c r="O104" s="73"/>
      <c r="P104" s="73"/>
    </row>
    <row r="105" spans="2:16" ht="16.5" customHeight="1" x14ac:dyDescent="0.15">
      <c r="B105" s="81"/>
      <c r="C105" s="151" t="s">
        <v>43</v>
      </c>
      <c r="D105" s="148"/>
      <c r="E105" s="17">
        <v>0.15</v>
      </c>
      <c r="F105" s="10">
        <f t="shared" si="15"/>
        <v>0</v>
      </c>
      <c r="G105" s="149"/>
      <c r="H105" s="48">
        <f t="shared" ref="H105:H108" si="16">SUM(F105*G105)</f>
        <v>0</v>
      </c>
      <c r="I105" s="82"/>
    </row>
    <row r="106" spans="2:16" ht="16.5" hidden="1" customHeight="1" x14ac:dyDescent="0.15">
      <c r="B106" s="81"/>
      <c r="C106" s="151" t="s">
        <v>43</v>
      </c>
      <c r="D106" s="148"/>
      <c r="E106" s="17">
        <v>0.15</v>
      </c>
      <c r="F106" s="10">
        <f t="shared" si="15"/>
        <v>0</v>
      </c>
      <c r="G106" s="149"/>
      <c r="H106" s="48">
        <f t="shared" si="16"/>
        <v>0</v>
      </c>
      <c r="I106" s="82"/>
    </row>
    <row r="107" spans="2:16" ht="16.5" hidden="1" customHeight="1" x14ac:dyDescent="0.15">
      <c r="B107" s="81"/>
      <c r="C107" s="151" t="s">
        <v>43</v>
      </c>
      <c r="D107" s="148"/>
      <c r="E107" s="17">
        <v>0.15</v>
      </c>
      <c r="F107" s="10">
        <f t="shared" si="15"/>
        <v>0</v>
      </c>
      <c r="G107" s="149"/>
      <c r="H107" s="48">
        <f t="shared" si="16"/>
        <v>0</v>
      </c>
      <c r="I107" s="82"/>
    </row>
    <row r="108" spans="2:16" ht="16.5" hidden="1" customHeight="1" x14ac:dyDescent="0.15">
      <c r="B108" s="81"/>
      <c r="C108" s="151" t="s">
        <v>43</v>
      </c>
      <c r="D108" s="148"/>
      <c r="E108" s="17">
        <v>0.15</v>
      </c>
      <c r="F108" s="10">
        <f t="shared" si="15"/>
        <v>0</v>
      </c>
      <c r="G108" s="149"/>
      <c r="H108" s="48">
        <f t="shared" si="16"/>
        <v>0</v>
      </c>
      <c r="I108" s="82"/>
    </row>
    <row r="109" spans="2:16" ht="11.25" customHeight="1" x14ac:dyDescent="0.15">
      <c r="B109" s="81"/>
      <c r="C109" s="156"/>
      <c r="D109" s="156"/>
      <c r="E109" s="156"/>
      <c r="F109" s="156"/>
      <c r="G109" s="156"/>
      <c r="H109" s="156"/>
      <c r="I109" s="82"/>
      <c r="K109" s="92"/>
      <c r="L109" s="7"/>
      <c r="M109" s="7"/>
      <c r="N109" s="7"/>
    </row>
    <row r="110" spans="2:16" ht="16.5" customHeight="1" x14ac:dyDescent="0.15">
      <c r="B110" s="81"/>
      <c r="C110" s="188" t="s">
        <v>78</v>
      </c>
      <c r="D110" s="188"/>
      <c r="E110" s="188"/>
      <c r="F110" s="111" t="s">
        <v>4</v>
      </c>
      <c r="G110" s="43" t="s">
        <v>51</v>
      </c>
      <c r="H110" s="44" t="s">
        <v>65</v>
      </c>
      <c r="I110" s="82"/>
      <c r="K110" s="100" t="s">
        <v>65</v>
      </c>
      <c r="L110" s="7"/>
      <c r="M110" s="7"/>
      <c r="N110" s="7"/>
    </row>
    <row r="111" spans="2:16" ht="16.5" customHeight="1" x14ac:dyDescent="0.15">
      <c r="B111" s="81"/>
      <c r="C111" s="189" t="str">
        <f>C79</f>
        <v>VENDOR / PARTS / EQUIPMENT</v>
      </c>
      <c r="D111" s="189"/>
      <c r="E111" s="189"/>
      <c r="F111" s="52">
        <f>D80</f>
        <v>0</v>
      </c>
      <c r="G111" s="52">
        <f>H80</f>
        <v>0</v>
      </c>
      <c r="H111" s="52">
        <f>G111-F111</f>
        <v>0</v>
      </c>
      <c r="I111" s="87"/>
      <c r="J111" s="22"/>
      <c r="K111" s="106" t="e">
        <f t="shared" ref="K111:K112" si="17">H111/G111</f>
        <v>#DIV/0!</v>
      </c>
      <c r="L111" s="7"/>
      <c r="M111" s="7"/>
      <c r="N111" s="7"/>
    </row>
    <row r="112" spans="2:16" ht="16.5" customHeight="1" x14ac:dyDescent="0.15">
      <c r="B112" s="81"/>
      <c r="C112" s="190" t="str">
        <f>C102</f>
        <v>CONTRACTORS / CONSULTANTS</v>
      </c>
      <c r="D112" s="190"/>
      <c r="E112" s="190"/>
      <c r="F112" s="52">
        <f>D103</f>
        <v>0</v>
      </c>
      <c r="G112" s="52">
        <f>H103</f>
        <v>0</v>
      </c>
      <c r="H112" s="52">
        <f>G112-F112</f>
        <v>0</v>
      </c>
      <c r="I112" s="87"/>
      <c r="J112" s="22"/>
      <c r="K112" s="106" t="e">
        <f t="shared" si="17"/>
        <v>#DIV/0!</v>
      </c>
      <c r="L112" s="7"/>
      <c r="M112" s="7"/>
      <c r="N112" s="7"/>
    </row>
    <row r="113" spans="2:14" ht="6" customHeight="1" thickBot="1" x14ac:dyDescent="0.2">
      <c r="B113" s="85"/>
      <c r="C113" s="23"/>
      <c r="D113" s="23"/>
      <c r="E113" s="23"/>
      <c r="F113" s="23"/>
      <c r="G113" s="88"/>
      <c r="H113" s="89"/>
      <c r="I113" s="86"/>
    </row>
    <row r="114" spans="2:14" ht="16.5" customHeight="1" thickBot="1" x14ac:dyDescent="0.2">
      <c r="D114" s="2"/>
      <c r="E114" s="2"/>
      <c r="F114" s="2"/>
      <c r="G114" s="19"/>
    </row>
    <row r="115" spans="2:14" ht="16.5" customHeight="1" x14ac:dyDescent="0.15">
      <c r="B115" s="74"/>
      <c r="C115" s="179" t="s">
        <v>76</v>
      </c>
      <c r="D115" s="179"/>
      <c r="E115" s="179"/>
      <c r="F115" s="179"/>
      <c r="G115" s="179"/>
      <c r="H115" s="179"/>
      <c r="I115" s="80"/>
    </row>
    <row r="116" spans="2:14" ht="16.5" customHeight="1" x14ac:dyDescent="0.15">
      <c r="B116" s="81"/>
      <c r="C116" s="180" t="s">
        <v>71</v>
      </c>
      <c r="D116" s="181"/>
      <c r="E116" s="53" t="s">
        <v>3</v>
      </c>
      <c r="F116" s="112" t="s">
        <v>4</v>
      </c>
      <c r="G116" s="112" t="s">
        <v>51</v>
      </c>
      <c r="H116" s="54" t="s">
        <v>65</v>
      </c>
      <c r="I116" s="82"/>
      <c r="K116" s="103" t="s">
        <v>65</v>
      </c>
    </row>
    <row r="117" spans="2:14" ht="16.5" customHeight="1" x14ac:dyDescent="0.15">
      <c r="B117" s="81"/>
      <c r="C117" s="182"/>
      <c r="D117" s="183"/>
      <c r="E117" s="54">
        <f>E118</f>
        <v>0</v>
      </c>
      <c r="F117" s="55">
        <f>SUM(F118:F120)</f>
        <v>0</v>
      </c>
      <c r="G117" s="55">
        <f>SUM(G118:G120)</f>
        <v>0</v>
      </c>
      <c r="H117" s="56">
        <f>SUM(H118:H120)</f>
        <v>0</v>
      </c>
      <c r="I117" s="82"/>
      <c r="K117" s="104" t="e">
        <f>H117/G117</f>
        <v>#DIV/0!</v>
      </c>
    </row>
    <row r="118" spans="2:14" ht="16.5" customHeight="1" x14ac:dyDescent="0.15">
      <c r="B118" s="81"/>
      <c r="C118" s="67" t="s">
        <v>68</v>
      </c>
      <c r="D118" s="59">
        <v>150</v>
      </c>
      <c r="E118" s="32">
        <f>E124+E129+E134</f>
        <v>0</v>
      </c>
      <c r="F118" s="48">
        <f>E118*D118</f>
        <v>0</v>
      </c>
      <c r="G118" s="48">
        <f>G25+G46+G74</f>
        <v>0</v>
      </c>
      <c r="H118" s="57">
        <f>G118-F118</f>
        <v>0</v>
      </c>
      <c r="I118" s="82"/>
      <c r="K118" s="94" t="e">
        <f t="shared" ref="K118:K120" si="18">H118/G118</f>
        <v>#DIV/0!</v>
      </c>
    </row>
    <row r="119" spans="2:14" ht="16.5" customHeight="1" x14ac:dyDescent="0.15">
      <c r="B119" s="81"/>
      <c r="C119" s="184" t="s">
        <v>69</v>
      </c>
      <c r="D119" s="185"/>
      <c r="E119" s="186"/>
      <c r="F119" s="48">
        <f>F26+F47+F75</f>
        <v>0</v>
      </c>
      <c r="G119" s="48">
        <f>G26+G47+G75</f>
        <v>0</v>
      </c>
      <c r="H119" s="57">
        <f>G119-F119</f>
        <v>0</v>
      </c>
      <c r="I119" s="82"/>
      <c r="K119" s="94" t="e">
        <f t="shared" si="18"/>
        <v>#DIV/0!</v>
      </c>
    </row>
    <row r="120" spans="2:14" ht="16.5" customHeight="1" x14ac:dyDescent="0.15">
      <c r="B120" s="81"/>
      <c r="C120" s="184" t="s">
        <v>70</v>
      </c>
      <c r="D120" s="185"/>
      <c r="E120" s="186"/>
      <c r="F120" s="48">
        <f>F111+F112</f>
        <v>0</v>
      </c>
      <c r="G120" s="48">
        <f>G111+G112</f>
        <v>0</v>
      </c>
      <c r="H120" s="57">
        <f>G120-F120</f>
        <v>0</v>
      </c>
      <c r="I120" s="82"/>
      <c r="K120" s="94" t="e">
        <f t="shared" si="18"/>
        <v>#DIV/0!</v>
      </c>
    </row>
    <row r="121" spans="2:14" ht="16.5" customHeight="1" x14ac:dyDescent="0.15">
      <c r="B121" s="81"/>
      <c r="C121" s="187"/>
      <c r="D121" s="187"/>
      <c r="E121" s="187"/>
      <c r="F121" s="187"/>
      <c r="G121" s="187"/>
      <c r="H121" s="187"/>
      <c r="I121" s="82"/>
    </row>
    <row r="122" spans="2:14" ht="16.5" customHeight="1" x14ac:dyDescent="0.15">
      <c r="B122" s="81"/>
      <c r="C122" s="160" t="s">
        <v>66</v>
      </c>
      <c r="D122" s="161"/>
      <c r="E122" s="162"/>
      <c r="F122" s="33" t="str">
        <f>F23</f>
        <v>COST</v>
      </c>
      <c r="G122" s="33" t="str">
        <f t="shared" ref="G122:H125" si="19">G23</f>
        <v>SELL PRICE</v>
      </c>
      <c r="H122" s="33" t="str">
        <f t="shared" si="19"/>
        <v>PROFIT</v>
      </c>
      <c r="I122" s="82"/>
      <c r="K122" s="93" t="s">
        <v>65</v>
      </c>
      <c r="L122" s="11"/>
      <c r="M122" s="11"/>
      <c r="N122" s="11"/>
    </row>
    <row r="123" spans="2:14" s="3" customFormat="1" ht="16.5" customHeight="1" x14ac:dyDescent="0.15">
      <c r="B123" s="84"/>
      <c r="C123" s="163"/>
      <c r="D123" s="164"/>
      <c r="E123" s="165"/>
      <c r="F123" s="51">
        <f>F24</f>
        <v>0</v>
      </c>
      <c r="G123" s="51">
        <f t="shared" si="19"/>
        <v>0</v>
      </c>
      <c r="H123" s="51">
        <f t="shared" si="19"/>
        <v>0</v>
      </c>
      <c r="I123" s="82"/>
      <c r="J123" s="1"/>
      <c r="K123" s="93" t="e">
        <f>K24</f>
        <v>#DIV/0!</v>
      </c>
    </row>
    <row r="124" spans="2:14" ht="16.5" customHeight="1" x14ac:dyDescent="0.15">
      <c r="B124" s="81"/>
      <c r="C124" s="68" t="str">
        <f>C25</f>
        <v>ENGINEERING SERVICES LABOR</v>
      </c>
      <c r="D124" s="31">
        <v>150</v>
      </c>
      <c r="E124" s="32">
        <f>E25</f>
        <v>0</v>
      </c>
      <c r="F124" s="57">
        <f>F25</f>
        <v>0</v>
      </c>
      <c r="G124" s="57">
        <f t="shared" si="19"/>
        <v>0</v>
      </c>
      <c r="H124" s="57">
        <f t="shared" si="19"/>
        <v>0</v>
      </c>
      <c r="I124" s="82"/>
      <c r="K124" s="94" t="e">
        <f>K25</f>
        <v>#DIV/0!</v>
      </c>
    </row>
    <row r="125" spans="2:14" ht="16.5" customHeight="1" x14ac:dyDescent="0.15">
      <c r="B125" s="81"/>
      <c r="C125" s="166" t="str">
        <f>C15</f>
        <v>ENGINEERING SERVICES EXPENSES</v>
      </c>
      <c r="D125" s="167"/>
      <c r="E125" s="168"/>
      <c r="F125" s="57">
        <f>F26</f>
        <v>0</v>
      </c>
      <c r="G125" s="57">
        <f t="shared" si="19"/>
        <v>0</v>
      </c>
      <c r="H125" s="57">
        <f t="shared" si="19"/>
        <v>0</v>
      </c>
      <c r="I125" s="82"/>
      <c r="K125" s="94" t="e">
        <f>K26</f>
        <v>#DIV/0!</v>
      </c>
    </row>
    <row r="126" spans="2:14" ht="16.5" customHeight="1" x14ac:dyDescent="0.15">
      <c r="B126" s="81"/>
      <c r="C126" s="169"/>
      <c r="D126" s="169"/>
      <c r="E126" s="169"/>
      <c r="F126" s="169"/>
      <c r="G126" s="169"/>
      <c r="H126" s="169"/>
      <c r="I126" s="82"/>
      <c r="K126" s="105"/>
    </row>
    <row r="127" spans="2:14" ht="16.5" customHeight="1" x14ac:dyDescent="0.15">
      <c r="B127" s="81"/>
      <c r="C127" s="170" t="s">
        <v>67</v>
      </c>
      <c r="D127" s="171"/>
      <c r="E127" s="172"/>
      <c r="F127" s="34" t="s">
        <v>4</v>
      </c>
      <c r="G127" s="34" t="s">
        <v>51</v>
      </c>
      <c r="H127" s="34" t="s">
        <v>65</v>
      </c>
      <c r="I127" s="82"/>
      <c r="K127" s="95" t="s">
        <v>65</v>
      </c>
      <c r="L127" s="7"/>
      <c r="M127" s="7"/>
      <c r="N127" s="7"/>
    </row>
    <row r="128" spans="2:14" ht="16.5" customHeight="1" x14ac:dyDescent="0.15">
      <c r="B128" s="81"/>
      <c r="C128" s="173"/>
      <c r="D128" s="174"/>
      <c r="E128" s="175"/>
      <c r="F128" s="49">
        <f>F45</f>
        <v>0</v>
      </c>
      <c r="G128" s="49">
        <f>G45</f>
        <v>0</v>
      </c>
      <c r="H128" s="49">
        <f>H45</f>
        <v>0</v>
      </c>
      <c r="I128" s="82"/>
      <c r="K128" s="96" t="e">
        <f>K45</f>
        <v>#DIV/0!</v>
      </c>
      <c r="L128" s="7"/>
      <c r="M128" s="7"/>
      <c r="N128" s="7"/>
    </row>
    <row r="129" spans="2:14" ht="16.5" customHeight="1" x14ac:dyDescent="0.15">
      <c r="B129" s="81"/>
      <c r="C129" s="64" t="str">
        <f>C46</f>
        <v>SCANNING SERVICES LABOR</v>
      </c>
      <c r="D129" s="31">
        <v>150</v>
      </c>
      <c r="E129" s="32">
        <f>E46</f>
        <v>0</v>
      </c>
      <c r="F129" s="48">
        <f>F46</f>
        <v>0</v>
      </c>
      <c r="G129" s="48">
        <f t="shared" ref="G129:H130" si="20">G46</f>
        <v>0</v>
      </c>
      <c r="H129" s="48">
        <f t="shared" si="20"/>
        <v>0</v>
      </c>
      <c r="I129" s="82"/>
      <c r="K129" s="94" t="e">
        <f>K46</f>
        <v>#DIV/0!</v>
      </c>
      <c r="L129" s="7"/>
      <c r="M129" s="7"/>
      <c r="N129" s="7"/>
    </row>
    <row r="130" spans="2:14" ht="16.5" customHeight="1" x14ac:dyDescent="0.15">
      <c r="B130" s="81"/>
      <c r="C130" s="176" t="str">
        <f>C47</f>
        <v>SCANNING SERVICES EXPENSES</v>
      </c>
      <c r="D130" s="177"/>
      <c r="E130" s="178"/>
      <c r="F130" s="48">
        <f>F47</f>
        <v>0</v>
      </c>
      <c r="G130" s="48">
        <f t="shared" si="20"/>
        <v>0</v>
      </c>
      <c r="H130" s="48">
        <f t="shared" si="20"/>
        <v>0</v>
      </c>
      <c r="I130" s="82"/>
      <c r="K130" s="94" t="e">
        <f>K47</f>
        <v>#DIV/0!</v>
      </c>
      <c r="L130" s="7"/>
      <c r="M130" s="7"/>
      <c r="N130" s="7"/>
    </row>
    <row r="131" spans="2:14" ht="16.5" customHeight="1" x14ac:dyDescent="0.15">
      <c r="B131" s="81"/>
      <c r="C131" s="169"/>
      <c r="D131" s="169"/>
      <c r="E131" s="169"/>
      <c r="F131" s="169"/>
      <c r="G131" s="169"/>
      <c r="H131" s="169"/>
      <c r="I131" s="82"/>
      <c r="K131" s="105"/>
      <c r="L131" s="7"/>
      <c r="M131" s="7"/>
      <c r="N131" s="7"/>
    </row>
    <row r="132" spans="2:14" ht="16.5" customHeight="1" x14ac:dyDescent="0.15">
      <c r="B132" s="81"/>
      <c r="C132" s="216" t="str">
        <f>C72</f>
        <v>SITE SERVICES / F&amp;I SUMMARY</v>
      </c>
      <c r="D132" s="217"/>
      <c r="E132" s="218"/>
      <c r="F132" s="37" t="str">
        <f>F72</f>
        <v>COST</v>
      </c>
      <c r="G132" s="37" t="str">
        <f t="shared" ref="G132:H135" si="21">G72</f>
        <v>SELL PRICE</v>
      </c>
      <c r="H132" s="37" t="str">
        <f t="shared" si="21"/>
        <v>PROFIT</v>
      </c>
      <c r="I132" s="82"/>
      <c r="K132" s="97" t="s">
        <v>65</v>
      </c>
      <c r="L132" s="7"/>
      <c r="M132" s="7"/>
      <c r="N132" s="7"/>
    </row>
    <row r="133" spans="2:14" ht="16.5" customHeight="1" x14ac:dyDescent="0.15">
      <c r="B133" s="81"/>
      <c r="C133" s="219"/>
      <c r="D133" s="220"/>
      <c r="E133" s="221"/>
      <c r="F133" s="65">
        <f>F73</f>
        <v>0</v>
      </c>
      <c r="G133" s="65">
        <f t="shared" si="21"/>
        <v>0</v>
      </c>
      <c r="H133" s="65">
        <f t="shared" si="21"/>
        <v>0</v>
      </c>
      <c r="I133" s="82"/>
      <c r="K133" s="98" t="e">
        <f>K73</f>
        <v>#DIV/0!</v>
      </c>
      <c r="L133" s="7"/>
      <c r="M133" s="7"/>
      <c r="N133" s="7"/>
    </row>
    <row r="134" spans="2:14" ht="16.5" customHeight="1" x14ac:dyDescent="0.15">
      <c r="B134" s="81"/>
      <c r="C134" s="47" t="str">
        <f>C74</f>
        <v>SITE SERVICES / F&amp;I LABOR</v>
      </c>
      <c r="D134" s="31">
        <f>D74</f>
        <v>150</v>
      </c>
      <c r="E134" s="32">
        <f>E74</f>
        <v>0</v>
      </c>
      <c r="F134" s="57">
        <f>F74</f>
        <v>0</v>
      </c>
      <c r="G134" s="57">
        <f t="shared" si="21"/>
        <v>0</v>
      </c>
      <c r="H134" s="57">
        <f t="shared" si="21"/>
        <v>0</v>
      </c>
      <c r="I134" s="82"/>
      <c r="K134" s="94" t="e">
        <f>K74</f>
        <v>#DIV/0!</v>
      </c>
      <c r="L134" s="29"/>
      <c r="M134" s="7"/>
      <c r="N134" s="7"/>
    </row>
    <row r="135" spans="2:14" ht="16.5" customHeight="1" x14ac:dyDescent="0.15">
      <c r="B135" s="81"/>
      <c r="C135" s="222" t="str">
        <f>C75</f>
        <v>SITE SERVICES / F&amp;I EXPENSES</v>
      </c>
      <c r="D135" s="223"/>
      <c r="E135" s="224"/>
      <c r="F135" s="57">
        <f>F75</f>
        <v>0</v>
      </c>
      <c r="G135" s="57">
        <f t="shared" si="21"/>
        <v>0</v>
      </c>
      <c r="H135" s="57">
        <f t="shared" si="21"/>
        <v>0</v>
      </c>
      <c r="I135" s="82"/>
      <c r="K135" s="94" t="e">
        <f>K75</f>
        <v>#DIV/0!</v>
      </c>
      <c r="L135" s="29"/>
      <c r="M135" s="7"/>
      <c r="N135" s="7"/>
    </row>
    <row r="136" spans="2:14" ht="16.5" customHeight="1" x14ac:dyDescent="0.15">
      <c r="B136" s="81"/>
      <c r="C136" s="169"/>
      <c r="D136" s="169"/>
      <c r="E136" s="169"/>
      <c r="F136" s="169"/>
      <c r="G136" s="169"/>
      <c r="H136" s="169"/>
      <c r="I136" s="82"/>
      <c r="K136" s="105"/>
      <c r="L136" s="29"/>
      <c r="M136" s="7"/>
      <c r="N136" s="7"/>
    </row>
    <row r="137" spans="2:14" ht="16.5" customHeight="1" x14ac:dyDescent="0.15">
      <c r="B137" s="81"/>
      <c r="C137" s="225" t="s">
        <v>78</v>
      </c>
      <c r="D137" s="226"/>
      <c r="E137" s="227"/>
      <c r="F137" s="44" t="s">
        <v>4</v>
      </c>
      <c r="G137" s="44" t="str">
        <f>G110</f>
        <v>SELL PRICE</v>
      </c>
      <c r="H137" s="44" t="str">
        <f>H110</f>
        <v>PROFIT</v>
      </c>
      <c r="I137" s="82"/>
      <c r="K137" s="100" t="s">
        <v>65</v>
      </c>
      <c r="L137" s="7"/>
      <c r="M137" s="7"/>
      <c r="N137" s="7"/>
    </row>
    <row r="138" spans="2:14" ht="16.5" customHeight="1" x14ac:dyDescent="0.15">
      <c r="B138" s="81"/>
      <c r="C138" s="208" t="s">
        <v>42</v>
      </c>
      <c r="D138" s="209"/>
      <c r="E138" s="210"/>
      <c r="F138" s="58">
        <f>F111</f>
        <v>0</v>
      </c>
      <c r="G138" s="52">
        <f t="shared" ref="G138:H139" si="22">G111</f>
        <v>0</v>
      </c>
      <c r="H138" s="52">
        <f t="shared" si="22"/>
        <v>0</v>
      </c>
      <c r="I138" s="82"/>
      <c r="K138" s="106" t="e">
        <f>K111</f>
        <v>#DIV/0!</v>
      </c>
      <c r="L138" s="7"/>
      <c r="M138" s="7"/>
      <c r="N138" s="7"/>
    </row>
    <row r="139" spans="2:14" ht="16.5" customHeight="1" x14ac:dyDescent="0.15">
      <c r="B139" s="81"/>
      <c r="C139" s="211" t="s">
        <v>44</v>
      </c>
      <c r="D139" s="212"/>
      <c r="E139" s="213"/>
      <c r="F139" s="58">
        <f>F112</f>
        <v>0</v>
      </c>
      <c r="G139" s="52">
        <f t="shared" si="22"/>
        <v>0</v>
      </c>
      <c r="H139" s="52">
        <f t="shared" si="22"/>
        <v>0</v>
      </c>
      <c r="I139" s="82"/>
      <c r="K139" s="106" t="e">
        <f>K112</f>
        <v>#DIV/0!</v>
      </c>
      <c r="L139" s="7"/>
      <c r="M139" s="7"/>
      <c r="N139" s="7"/>
    </row>
    <row r="140" spans="2:14" ht="6" customHeight="1" thickBot="1" x14ac:dyDescent="0.2">
      <c r="B140" s="85"/>
      <c r="C140" s="23"/>
      <c r="D140" s="21"/>
      <c r="E140" s="21"/>
      <c r="F140" s="21"/>
      <c r="G140" s="90"/>
      <c r="H140" s="89"/>
      <c r="I140" s="86"/>
    </row>
    <row r="141" spans="2:14" ht="15" customHeight="1" x14ac:dyDescent="0.15">
      <c r="F141" s="146">
        <f>F138+F139</f>
        <v>0</v>
      </c>
      <c r="G141" s="146">
        <f t="shared" ref="G141:H141" si="23">G138+G139</f>
        <v>0</v>
      </c>
      <c r="H141" s="146">
        <f t="shared" si="23"/>
        <v>0</v>
      </c>
    </row>
  </sheetData>
  <sheetProtection sheet="1" objects="1" scenarios="1" selectLockedCells="1" selectUnlockedCells="1"/>
  <mergeCells count="88">
    <mergeCell ref="L1:N1"/>
    <mergeCell ref="E2:H2"/>
    <mergeCell ref="E3:F3"/>
    <mergeCell ref="C5:H5"/>
    <mergeCell ref="C8:E8"/>
    <mergeCell ref="G8:G9"/>
    <mergeCell ref="C9:E9"/>
    <mergeCell ref="C15:C16"/>
    <mergeCell ref="E15:E16"/>
    <mergeCell ref="F15:F16"/>
    <mergeCell ref="G15:G16"/>
    <mergeCell ref="C1:H1"/>
    <mergeCell ref="C10:E10"/>
    <mergeCell ref="C11:E11"/>
    <mergeCell ref="C12:E12"/>
    <mergeCell ref="C13:E13"/>
    <mergeCell ref="C14:H14"/>
    <mergeCell ref="C22:H22"/>
    <mergeCell ref="C23:E24"/>
    <mergeCell ref="C26:E26"/>
    <mergeCell ref="C27:H27"/>
    <mergeCell ref="C30:E30"/>
    <mergeCell ref="G30:G31"/>
    <mergeCell ref="C31:E31"/>
    <mergeCell ref="C32:E32"/>
    <mergeCell ref="C33:E33"/>
    <mergeCell ref="C34:E34"/>
    <mergeCell ref="C35:H35"/>
    <mergeCell ref="C36:C37"/>
    <mergeCell ref="E36:E37"/>
    <mergeCell ref="F36:F37"/>
    <mergeCell ref="G36:G37"/>
    <mergeCell ref="C43:H43"/>
    <mergeCell ref="C44:E45"/>
    <mergeCell ref="C47:E47"/>
    <mergeCell ref="C48:H48"/>
    <mergeCell ref="C51:E51"/>
    <mergeCell ref="G51:G52"/>
    <mergeCell ref="C52:E52"/>
    <mergeCell ref="C64:C65"/>
    <mergeCell ref="E64:E65"/>
    <mergeCell ref="F64:F65"/>
    <mergeCell ref="G64:G65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H63"/>
    <mergeCell ref="C109:H109"/>
    <mergeCell ref="C71:H71"/>
    <mergeCell ref="C72:E73"/>
    <mergeCell ref="C75:E75"/>
    <mergeCell ref="C76:H76"/>
    <mergeCell ref="C79:C80"/>
    <mergeCell ref="E79:E80"/>
    <mergeCell ref="F79:F80"/>
    <mergeCell ref="G79:G80"/>
    <mergeCell ref="C101:H101"/>
    <mergeCell ref="C102:C103"/>
    <mergeCell ref="E102:E103"/>
    <mergeCell ref="F102:F103"/>
    <mergeCell ref="G102:G103"/>
    <mergeCell ref="C127:E128"/>
    <mergeCell ref="C110:E110"/>
    <mergeCell ref="C111:E111"/>
    <mergeCell ref="C112:E112"/>
    <mergeCell ref="C115:H115"/>
    <mergeCell ref="C116:D117"/>
    <mergeCell ref="C119:E119"/>
    <mergeCell ref="C120:E120"/>
    <mergeCell ref="C121:H121"/>
    <mergeCell ref="C122:E123"/>
    <mergeCell ref="C125:E125"/>
    <mergeCell ref="C126:H126"/>
    <mergeCell ref="C138:E138"/>
    <mergeCell ref="C139:E139"/>
    <mergeCell ref="C130:E130"/>
    <mergeCell ref="C131:H131"/>
    <mergeCell ref="C132:E133"/>
    <mergeCell ref="C135:E135"/>
    <mergeCell ref="C136:H136"/>
    <mergeCell ref="C137:E137"/>
  </mergeCells>
  <conditionalFormatting sqref="E25">
    <cfRule type="cellIs" dxfId="37" priority="17" operator="equal">
      <formula>0</formula>
    </cfRule>
  </conditionalFormatting>
  <conditionalFormatting sqref="E46 F46:G47">
    <cfRule type="cellIs" dxfId="36" priority="15" operator="equal">
      <formula>0</formula>
    </cfRule>
  </conditionalFormatting>
  <conditionalFormatting sqref="E74 F74:G75 F111:G112">
    <cfRule type="cellIs" dxfId="35" priority="14" operator="equal">
      <formula>0</formula>
    </cfRule>
  </conditionalFormatting>
  <conditionalFormatting sqref="E118">
    <cfRule type="cellIs" dxfId="34" priority="3" operator="equal">
      <formula>0</formula>
    </cfRule>
  </conditionalFormatting>
  <conditionalFormatting sqref="E124 E129">
    <cfRule type="cellIs" dxfId="33" priority="4" operator="equal">
      <formula>0</formula>
    </cfRule>
  </conditionalFormatting>
  <conditionalFormatting sqref="E134">
    <cfRule type="cellIs" dxfId="32" priority="7" operator="equal">
      <formula>0</formula>
    </cfRule>
  </conditionalFormatting>
  <conditionalFormatting sqref="F25:H26">
    <cfRule type="cellIs" dxfId="31" priority="16" operator="equal">
      <formula>0</formula>
    </cfRule>
  </conditionalFormatting>
  <conditionalFormatting sqref="F118:H120">
    <cfRule type="cellIs" dxfId="30" priority="2" operator="equal">
      <formula>0</formula>
    </cfRule>
  </conditionalFormatting>
  <conditionalFormatting sqref="F124:H125">
    <cfRule type="cellIs" dxfId="29" priority="5" operator="equal">
      <formula>0</formula>
    </cfRule>
  </conditionalFormatting>
  <conditionalFormatting sqref="F129:H130">
    <cfRule type="cellIs" dxfId="28" priority="6" operator="equal">
      <formula>0</formula>
    </cfRule>
  </conditionalFormatting>
  <conditionalFormatting sqref="F134:H135">
    <cfRule type="cellIs" dxfId="27" priority="8" operator="equal">
      <formula>0</formula>
    </cfRule>
  </conditionalFormatting>
  <conditionalFormatting sqref="F138:H139">
    <cfRule type="cellIs" dxfId="26" priority="9" operator="equal">
      <formula>0</formula>
    </cfRule>
  </conditionalFormatting>
  <conditionalFormatting sqref="H1 F3 H6:H13 H15:H21 H30:H34 H36:H42 H45:H47 H51:H62 H64:H70 H73:H75 H79:H100 H102:H108 H111:H114 H128 H140 H142:H1048576">
    <cfRule type="cellIs" dxfId="25" priority="18" operator="equal">
      <formula>0</formula>
    </cfRule>
  </conditionalFormatting>
  <conditionalFormatting sqref="H3">
    <cfRule type="cellIs" dxfId="24" priority="1" operator="equal">
      <formula>0</formula>
    </cfRule>
  </conditionalFormatting>
  <conditionalFormatting sqref="K24:K26">
    <cfRule type="containsErrors" dxfId="23" priority="19">
      <formula>ISERROR(K24)</formula>
    </cfRule>
  </conditionalFormatting>
  <conditionalFormatting sqref="K45:K47">
    <cfRule type="containsErrors" dxfId="22" priority="13">
      <formula>ISERROR(K45)</formula>
    </cfRule>
  </conditionalFormatting>
  <conditionalFormatting sqref="K73:K75">
    <cfRule type="containsErrors" dxfId="21" priority="12">
      <formula>ISERROR(K73)</formula>
    </cfRule>
  </conditionalFormatting>
  <conditionalFormatting sqref="K111:K112">
    <cfRule type="containsErrors" dxfId="20" priority="10">
      <formula>ISERROR(K111)</formula>
    </cfRule>
  </conditionalFormatting>
  <conditionalFormatting sqref="K117:K120 K123:K125 K128:K130 K133:K135 K138:K139">
    <cfRule type="containsErrors" dxfId="19" priority="11">
      <formula>ISERROR(K117)</formula>
    </cfRule>
  </conditionalFormatting>
  <printOptions horizontalCentered="1"/>
  <pageMargins left="0.35" right="0.35" top="0.3" bottom="0.4" header="0.5" footer="0.25"/>
  <pageSetup fitToHeight="4" orientation="portrait" r:id="rId1"/>
  <headerFooter alignWithMargins="0"/>
  <rowBreaks count="2" manualBreakCount="2">
    <brk id="48" min="1" max="8" man="1"/>
    <brk id="113" min="1" max="8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E6B4B-D24C-4F6E-AEF6-28C9B1AE72D7}">
  <sheetPr>
    <tabColor rgb="FF000099"/>
  </sheetPr>
  <dimension ref="B1:P141"/>
  <sheetViews>
    <sheetView showGridLines="0" zoomScaleNormal="100" zoomScaleSheetLayoutView="100" workbookViewId="0">
      <pane xSplit="9" ySplit="4" topLeftCell="J5" activePane="bottomRight" state="frozen"/>
      <selection activeCell="N33" sqref="N33"/>
      <selection pane="topRight" activeCell="N33" sqref="N33"/>
      <selection pane="bottomLeft" activeCell="N33" sqref="N33"/>
      <selection pane="bottomRight" activeCell="N33" sqref="N33"/>
    </sheetView>
  </sheetViews>
  <sheetFormatPr defaultColWidth="9.140625" defaultRowHeight="15" customHeight="1" x14ac:dyDescent="0.15"/>
  <cols>
    <col min="1" max="1" width="1.28515625" style="1" customWidth="1"/>
    <col min="2" max="2" width="0.85546875" style="1" customWidth="1"/>
    <col min="3" max="3" width="30.7109375" style="2" customWidth="1"/>
    <col min="4" max="4" width="12.28515625" style="1" customWidth="1"/>
    <col min="5" max="5" width="10.42578125" style="1" customWidth="1"/>
    <col min="6" max="6" width="15.28515625" style="1" customWidth="1"/>
    <col min="7" max="7" width="15.28515625" style="15" customWidth="1"/>
    <col min="8" max="8" width="15.28515625" style="18" customWidth="1"/>
    <col min="9" max="9" width="0.85546875" style="1" customWidth="1"/>
    <col min="10" max="10" width="1.28515625" style="1" customWidth="1"/>
    <col min="11" max="11" width="10.140625" style="91" customWidth="1"/>
    <col min="12" max="12" width="14" style="1" bestFit="1" customWidth="1"/>
    <col min="13" max="14" width="9.140625" style="1"/>
    <col min="15" max="15" width="7.140625" style="1" customWidth="1"/>
    <col min="16" max="16384" width="9.140625" style="1"/>
  </cols>
  <sheetData>
    <row r="1" spans="2:14" ht="25.5" customHeight="1" x14ac:dyDescent="0.15">
      <c r="C1" s="202" t="s">
        <v>77</v>
      </c>
      <c r="D1" s="202"/>
      <c r="E1" s="202"/>
      <c r="F1" s="202"/>
      <c r="G1" s="202"/>
      <c r="H1" s="202"/>
      <c r="L1" s="197" t="s">
        <v>73</v>
      </c>
      <c r="M1" s="261"/>
      <c r="N1" s="261"/>
    </row>
    <row r="2" spans="2:14" ht="15.75" customHeight="1" x14ac:dyDescent="0.15">
      <c r="C2" s="147" t="s">
        <v>54</v>
      </c>
      <c r="D2" s="2"/>
      <c r="E2" s="215" t="s">
        <v>108</v>
      </c>
      <c r="F2" s="262"/>
      <c r="G2" s="262"/>
      <c r="H2" s="262"/>
      <c r="L2" s="20" t="s">
        <v>52</v>
      </c>
    </row>
    <row r="3" spans="2:14" ht="15.75" customHeight="1" x14ac:dyDescent="0.15">
      <c r="C3" s="3"/>
      <c r="D3" s="2"/>
      <c r="E3" s="198" t="s">
        <v>80</v>
      </c>
      <c r="F3" s="260"/>
      <c r="H3" s="152" t="s">
        <v>79</v>
      </c>
      <c r="L3" s="130" t="str">
        <f>E2</f>
        <v>12 Enter Invoice Group Description Here</v>
      </c>
    </row>
    <row r="4" spans="2:14" ht="14.25" customHeight="1" thickBot="1" x14ac:dyDescent="0.2">
      <c r="B4" s="109"/>
      <c r="C4" s="110"/>
      <c r="D4" s="110"/>
      <c r="E4" s="109"/>
      <c r="F4" s="109"/>
      <c r="G4" s="109"/>
      <c r="H4" s="113"/>
      <c r="I4" s="109"/>
      <c r="L4" s="20" t="s">
        <v>53</v>
      </c>
    </row>
    <row r="5" spans="2:14" ht="10.5" customHeight="1" thickTop="1" x14ac:dyDescent="0.15">
      <c r="C5" s="214"/>
      <c r="D5" s="214"/>
      <c r="E5" s="214"/>
      <c r="F5" s="214"/>
      <c r="G5" s="214"/>
      <c r="H5" s="214"/>
    </row>
    <row r="6" spans="2:14" ht="1.5" customHeight="1" thickBot="1" x14ac:dyDescent="0.2">
      <c r="D6" s="4"/>
      <c r="E6" s="5"/>
      <c r="F6" s="5"/>
      <c r="G6" s="6"/>
    </row>
    <row r="7" spans="2:14" ht="6" customHeight="1" x14ac:dyDescent="0.15">
      <c r="B7" s="74"/>
      <c r="C7" s="75"/>
      <c r="D7" s="76"/>
      <c r="E7" s="77"/>
      <c r="F7" s="77"/>
      <c r="G7" s="78"/>
      <c r="H7" s="79"/>
      <c r="I7" s="80"/>
    </row>
    <row r="8" spans="2:14" ht="16.5" customHeight="1" x14ac:dyDescent="0.15">
      <c r="B8" s="81"/>
      <c r="C8" s="199" t="s">
        <v>74</v>
      </c>
      <c r="D8" s="199"/>
      <c r="E8" s="199"/>
      <c r="F8" s="33" t="s">
        <v>3</v>
      </c>
      <c r="G8" s="200" t="s">
        <v>87</v>
      </c>
      <c r="H8" s="27" t="s">
        <v>31</v>
      </c>
      <c r="I8" s="82"/>
    </row>
    <row r="9" spans="2:14" s="2" customFormat="1" ht="16.5" customHeight="1" x14ac:dyDescent="0.2">
      <c r="B9" s="69"/>
      <c r="C9" s="201" t="s">
        <v>63</v>
      </c>
      <c r="D9" s="201"/>
      <c r="E9" s="201"/>
      <c r="F9" s="27">
        <f>SUM(F10:F13)</f>
        <v>0</v>
      </c>
      <c r="G9" s="200"/>
      <c r="H9" s="62">
        <f>SUM(H10:H13)</f>
        <v>0</v>
      </c>
      <c r="I9" s="83"/>
      <c r="K9" s="19"/>
      <c r="L9" s="7"/>
      <c r="M9" s="7"/>
      <c r="N9" s="7"/>
    </row>
    <row r="10" spans="2:14" ht="16.5" customHeight="1" x14ac:dyDescent="0.15">
      <c r="B10" s="81"/>
      <c r="C10" s="153" t="s">
        <v>56</v>
      </c>
      <c r="D10" s="153"/>
      <c r="E10" s="153"/>
      <c r="F10" s="148"/>
      <c r="G10" s="8">
        <v>220</v>
      </c>
      <c r="H10" s="48">
        <f>SUM(F10*G10)</f>
        <v>0</v>
      </c>
      <c r="I10" s="82"/>
      <c r="K10" s="19"/>
      <c r="L10" s="7"/>
      <c r="M10" s="7"/>
      <c r="N10" s="7"/>
    </row>
    <row r="11" spans="2:14" ht="16.5" customHeight="1" x14ac:dyDescent="0.15">
      <c r="B11" s="81"/>
      <c r="C11" s="153" t="s">
        <v>57</v>
      </c>
      <c r="D11" s="153"/>
      <c r="E11" s="153"/>
      <c r="F11" s="148"/>
      <c r="G11" s="8">
        <v>195</v>
      </c>
      <c r="H11" s="48">
        <f t="shared" ref="H11:H13" si="0">SUM(F11*G11)</f>
        <v>0</v>
      </c>
      <c r="I11" s="82"/>
      <c r="K11" s="92"/>
      <c r="L11" s="7"/>
      <c r="M11" s="7"/>
      <c r="N11" s="7"/>
    </row>
    <row r="12" spans="2:14" ht="16.5" customHeight="1" x14ac:dyDescent="0.15">
      <c r="B12" s="81"/>
      <c r="C12" s="153" t="s">
        <v>58</v>
      </c>
      <c r="D12" s="153"/>
      <c r="E12" s="153"/>
      <c r="F12" s="148"/>
      <c r="G12" s="8">
        <v>160</v>
      </c>
      <c r="H12" s="48">
        <f t="shared" si="0"/>
        <v>0</v>
      </c>
      <c r="I12" s="82"/>
      <c r="K12" s="92"/>
      <c r="L12" s="7"/>
      <c r="M12" s="7"/>
      <c r="N12" s="7"/>
    </row>
    <row r="13" spans="2:14" ht="16.5" customHeight="1" x14ac:dyDescent="0.15">
      <c r="B13" s="81"/>
      <c r="C13" s="153" t="s">
        <v>59</v>
      </c>
      <c r="D13" s="153"/>
      <c r="E13" s="153"/>
      <c r="F13" s="148"/>
      <c r="G13" s="8">
        <v>160</v>
      </c>
      <c r="H13" s="48">
        <f t="shared" si="0"/>
        <v>0</v>
      </c>
      <c r="I13" s="82"/>
      <c r="K13" s="92"/>
      <c r="L13" s="7"/>
      <c r="M13" s="7"/>
      <c r="N13" s="7"/>
    </row>
    <row r="14" spans="2:14" ht="11.25" customHeight="1" x14ac:dyDescent="0.15">
      <c r="B14" s="81"/>
      <c r="C14" s="156"/>
      <c r="D14" s="156"/>
      <c r="E14" s="156"/>
      <c r="F14" s="156"/>
      <c r="G14" s="156"/>
      <c r="H14" s="156"/>
      <c r="I14" s="82"/>
      <c r="K14" s="92"/>
      <c r="L14" s="7"/>
      <c r="M14" s="7"/>
      <c r="N14" s="7"/>
    </row>
    <row r="15" spans="2:14" ht="16.5" customHeight="1" x14ac:dyDescent="0.15">
      <c r="B15" s="81"/>
      <c r="C15" s="203" t="s">
        <v>86</v>
      </c>
      <c r="D15" s="33" t="s">
        <v>4</v>
      </c>
      <c r="E15" s="200" t="s">
        <v>25</v>
      </c>
      <c r="F15" s="204" t="s">
        <v>2</v>
      </c>
      <c r="G15" s="204" t="s">
        <v>0</v>
      </c>
      <c r="H15" s="27" t="s">
        <v>1</v>
      </c>
      <c r="I15" s="82"/>
    </row>
    <row r="16" spans="2:14" s="2" customFormat="1" ht="16.5" customHeight="1" x14ac:dyDescent="0.2">
      <c r="B16" s="69"/>
      <c r="C16" s="203"/>
      <c r="D16" s="27">
        <f>SUMPRODUCT(D17:D21,G17:G21)</f>
        <v>0</v>
      </c>
      <c r="E16" s="200"/>
      <c r="F16" s="204"/>
      <c r="G16" s="204"/>
      <c r="H16" s="62">
        <f>SUM(H17:H21)</f>
        <v>0</v>
      </c>
      <c r="I16" s="83"/>
      <c r="K16" s="91"/>
    </row>
    <row r="17" spans="2:14" ht="16.5" customHeight="1" x14ac:dyDescent="0.15">
      <c r="B17" s="81"/>
      <c r="C17" s="26" t="s">
        <v>5</v>
      </c>
      <c r="D17" s="148"/>
      <c r="E17" s="9">
        <v>0.1</v>
      </c>
      <c r="F17" s="10">
        <f>(D17*E17)+D17</f>
        <v>0</v>
      </c>
      <c r="G17" s="149"/>
      <c r="H17" s="48">
        <f>SUM(G17*F17)</f>
        <v>0</v>
      </c>
      <c r="I17" s="82"/>
    </row>
    <row r="18" spans="2:14" ht="16.5" customHeight="1" x14ac:dyDescent="0.15">
      <c r="B18" s="81"/>
      <c r="C18" s="26" t="s">
        <v>6</v>
      </c>
      <c r="D18" s="148"/>
      <c r="E18" s="9">
        <v>0.1</v>
      </c>
      <c r="F18" s="10">
        <f t="shared" ref="F18:F21" si="1">(D18*E18)+D18</f>
        <v>0</v>
      </c>
      <c r="G18" s="149"/>
      <c r="H18" s="48">
        <f t="shared" ref="H18:H21" si="2">SUM(G18*F18)</f>
        <v>0</v>
      </c>
      <c r="I18" s="82"/>
    </row>
    <row r="19" spans="2:14" ht="16.5" customHeight="1" x14ac:dyDescent="0.15">
      <c r="B19" s="81"/>
      <c r="C19" s="26" t="s">
        <v>7</v>
      </c>
      <c r="D19" s="148"/>
      <c r="E19" s="9">
        <v>0.1</v>
      </c>
      <c r="F19" s="10">
        <f t="shared" si="1"/>
        <v>0</v>
      </c>
      <c r="G19" s="149"/>
      <c r="H19" s="48">
        <f t="shared" si="2"/>
        <v>0</v>
      </c>
      <c r="I19" s="82"/>
    </row>
    <row r="20" spans="2:14" ht="16.5" customHeight="1" x14ac:dyDescent="0.15">
      <c r="B20" s="81"/>
      <c r="C20" s="26" t="s">
        <v>8</v>
      </c>
      <c r="D20" s="148"/>
      <c r="E20" s="9">
        <v>0.1</v>
      </c>
      <c r="F20" s="10">
        <f t="shared" si="1"/>
        <v>0</v>
      </c>
      <c r="G20" s="149"/>
      <c r="H20" s="48">
        <f t="shared" si="2"/>
        <v>0</v>
      </c>
      <c r="I20" s="82"/>
      <c r="L20" s="11"/>
      <c r="M20" s="11"/>
      <c r="N20" s="11"/>
    </row>
    <row r="21" spans="2:14" ht="16.5" customHeight="1" x14ac:dyDescent="0.15">
      <c r="B21" s="81"/>
      <c r="C21" s="26" t="s">
        <v>9</v>
      </c>
      <c r="D21" s="148"/>
      <c r="E21" s="9">
        <v>0.1</v>
      </c>
      <c r="F21" s="10">
        <f t="shared" si="1"/>
        <v>0</v>
      </c>
      <c r="G21" s="149"/>
      <c r="H21" s="48">
        <f t="shared" si="2"/>
        <v>0</v>
      </c>
      <c r="I21" s="82"/>
      <c r="L21" s="11"/>
      <c r="M21" s="11"/>
      <c r="N21" s="11"/>
    </row>
    <row r="22" spans="2:14" ht="11.25" customHeight="1" x14ac:dyDescent="0.15">
      <c r="B22" s="81"/>
      <c r="C22" s="156"/>
      <c r="D22" s="156"/>
      <c r="E22" s="156"/>
      <c r="F22" s="156"/>
      <c r="G22" s="156"/>
      <c r="H22" s="156"/>
      <c r="I22" s="82"/>
      <c r="L22" s="11"/>
      <c r="M22" s="11"/>
      <c r="N22" s="11"/>
    </row>
    <row r="23" spans="2:14" ht="16.5" customHeight="1" x14ac:dyDescent="0.15">
      <c r="B23" s="81"/>
      <c r="C23" s="201" t="s">
        <v>66</v>
      </c>
      <c r="D23" s="201"/>
      <c r="E23" s="201"/>
      <c r="F23" s="28" t="s">
        <v>4</v>
      </c>
      <c r="G23" s="50" t="s">
        <v>51</v>
      </c>
      <c r="H23" s="27" t="s">
        <v>65</v>
      </c>
      <c r="I23" s="82"/>
      <c r="K23" s="93" t="s">
        <v>65</v>
      </c>
      <c r="L23" s="11"/>
      <c r="M23" s="11"/>
      <c r="N23" s="11"/>
    </row>
    <row r="24" spans="2:14" s="3" customFormat="1" ht="16.5" customHeight="1" x14ac:dyDescent="0.15">
      <c r="B24" s="84"/>
      <c r="C24" s="201"/>
      <c r="D24" s="201"/>
      <c r="E24" s="201"/>
      <c r="F24" s="71">
        <f>SUM(F25:F26)</f>
        <v>0</v>
      </c>
      <c r="G24" s="71">
        <f t="shared" ref="G24:H24" si="3">SUM(G25:G26)</f>
        <v>0</v>
      </c>
      <c r="H24" s="62">
        <f t="shared" si="3"/>
        <v>0</v>
      </c>
      <c r="I24" s="82"/>
      <c r="J24" s="1"/>
      <c r="K24" s="93" t="e">
        <f>H24/G24</f>
        <v>#DIV/0!</v>
      </c>
    </row>
    <row r="25" spans="2:14" ht="16.5" customHeight="1" x14ac:dyDescent="0.15">
      <c r="B25" s="81"/>
      <c r="C25" s="68" t="str">
        <f>C9</f>
        <v>ENGINEERING SERVICES LABOR</v>
      </c>
      <c r="D25" s="30">
        <v>150</v>
      </c>
      <c r="E25" s="8">
        <f>F9</f>
        <v>0</v>
      </c>
      <c r="F25" s="72">
        <f>D25*E25</f>
        <v>0</v>
      </c>
      <c r="G25" s="72">
        <f>H9</f>
        <v>0</v>
      </c>
      <c r="H25" s="48">
        <f>(H9+H16)-(F25+F26)</f>
        <v>0</v>
      </c>
      <c r="I25" s="82"/>
      <c r="K25" s="94" t="e">
        <f>H25/G25</f>
        <v>#DIV/0!</v>
      </c>
    </row>
    <row r="26" spans="2:14" ht="16.5" customHeight="1" x14ac:dyDescent="0.15">
      <c r="B26" s="81"/>
      <c r="C26" s="205" t="str">
        <f>C15</f>
        <v>ENGINEERING SERVICES EXPENSES</v>
      </c>
      <c r="D26" s="205"/>
      <c r="E26" s="205"/>
      <c r="F26" s="72">
        <f>D16</f>
        <v>0</v>
      </c>
      <c r="G26" s="72">
        <f>H16</f>
        <v>0</v>
      </c>
      <c r="H26" s="48">
        <f>G26-F26</f>
        <v>0</v>
      </c>
      <c r="I26" s="82"/>
      <c r="K26" s="94" t="e">
        <f>H26/G26</f>
        <v>#DIV/0!</v>
      </c>
    </row>
    <row r="27" spans="2:14" ht="6" customHeight="1" thickBot="1" x14ac:dyDescent="0.2">
      <c r="B27" s="85"/>
      <c r="C27" s="191"/>
      <c r="D27" s="191"/>
      <c r="E27" s="191"/>
      <c r="F27" s="191"/>
      <c r="G27" s="191"/>
      <c r="H27" s="191"/>
      <c r="I27" s="86"/>
      <c r="K27" s="92"/>
      <c r="L27" s="7"/>
      <c r="M27" s="7"/>
      <c r="N27" s="7"/>
    </row>
    <row r="28" spans="2:14" ht="13.5" customHeight="1" thickBot="1" x14ac:dyDescent="0.2">
      <c r="C28" s="25"/>
      <c r="D28" s="25"/>
      <c r="E28" s="25"/>
      <c r="F28" s="25"/>
      <c r="G28" s="25"/>
      <c r="H28" s="25"/>
      <c r="K28" s="92"/>
      <c r="L28" s="7"/>
      <c r="M28" s="7"/>
      <c r="N28" s="7"/>
    </row>
    <row r="29" spans="2:14" ht="6" customHeight="1" x14ac:dyDescent="0.15">
      <c r="B29" s="74"/>
      <c r="C29" s="24"/>
      <c r="D29" s="24"/>
      <c r="E29" s="24"/>
      <c r="F29" s="24"/>
      <c r="G29" s="24"/>
      <c r="H29" s="24"/>
      <c r="I29" s="80"/>
      <c r="K29" s="92"/>
      <c r="L29" s="7"/>
      <c r="M29" s="7"/>
      <c r="N29" s="7"/>
    </row>
    <row r="30" spans="2:14" ht="16.5" customHeight="1" x14ac:dyDescent="0.15">
      <c r="B30" s="81"/>
      <c r="C30" s="199" t="s">
        <v>75</v>
      </c>
      <c r="D30" s="199"/>
      <c r="E30" s="199"/>
      <c r="F30" s="36" t="s">
        <v>3</v>
      </c>
      <c r="G30" s="158" t="s">
        <v>87</v>
      </c>
      <c r="H30" s="34" t="s">
        <v>31</v>
      </c>
      <c r="I30" s="82"/>
      <c r="K30" s="92"/>
      <c r="L30" s="7"/>
      <c r="M30" s="7"/>
      <c r="N30" s="7"/>
    </row>
    <row r="31" spans="2:14" ht="16.5" customHeight="1" x14ac:dyDescent="0.15">
      <c r="B31" s="81"/>
      <c r="C31" s="206" t="s">
        <v>64</v>
      </c>
      <c r="D31" s="206"/>
      <c r="E31" s="206"/>
      <c r="F31" s="34">
        <f>SUM(F32:F34)</f>
        <v>0</v>
      </c>
      <c r="G31" s="158"/>
      <c r="H31" s="49">
        <f>SUM(H32:H34)</f>
        <v>0</v>
      </c>
      <c r="I31" s="82"/>
      <c r="K31" s="92"/>
      <c r="L31" s="7"/>
      <c r="M31" s="7"/>
      <c r="N31" s="7"/>
    </row>
    <row r="32" spans="2:14" ht="16.5" customHeight="1" x14ac:dyDescent="0.15">
      <c r="B32" s="81"/>
      <c r="C32" s="153" t="s">
        <v>61</v>
      </c>
      <c r="D32" s="153"/>
      <c r="E32" s="153"/>
      <c r="F32" s="148"/>
      <c r="G32" s="8">
        <v>350</v>
      </c>
      <c r="H32" s="48">
        <f>SUM(F32*G32)</f>
        <v>0</v>
      </c>
      <c r="I32" s="82"/>
      <c r="K32" s="92"/>
      <c r="L32" s="7"/>
      <c r="M32" s="7"/>
      <c r="N32" s="7"/>
    </row>
    <row r="33" spans="2:14" ht="16.5" customHeight="1" x14ac:dyDescent="0.15">
      <c r="B33" s="81"/>
      <c r="C33" s="153" t="s">
        <v>62</v>
      </c>
      <c r="D33" s="153"/>
      <c r="E33" s="153"/>
      <c r="F33" s="148"/>
      <c r="G33" s="8">
        <v>195</v>
      </c>
      <c r="H33" s="48">
        <f t="shared" ref="H33:H34" si="4">SUM(F33*G33)</f>
        <v>0</v>
      </c>
      <c r="I33" s="82"/>
      <c r="K33" s="92"/>
      <c r="L33" s="7"/>
      <c r="M33" s="7"/>
      <c r="N33" s="7"/>
    </row>
    <row r="34" spans="2:14" ht="16.5" customHeight="1" x14ac:dyDescent="0.15">
      <c r="B34" s="81"/>
      <c r="C34" s="153" t="s">
        <v>94</v>
      </c>
      <c r="D34" s="153"/>
      <c r="E34" s="153"/>
      <c r="F34" s="148"/>
      <c r="G34" s="8">
        <v>160</v>
      </c>
      <c r="H34" s="48">
        <f t="shared" si="4"/>
        <v>0</v>
      </c>
      <c r="I34" s="82"/>
      <c r="K34" s="92"/>
      <c r="L34" s="7"/>
      <c r="M34" s="7"/>
      <c r="N34" s="7"/>
    </row>
    <row r="35" spans="2:14" ht="11.25" customHeight="1" x14ac:dyDescent="0.15">
      <c r="B35" s="81"/>
      <c r="C35" s="156"/>
      <c r="D35" s="156"/>
      <c r="E35" s="156"/>
      <c r="F35" s="156"/>
      <c r="G35" s="156"/>
      <c r="H35" s="156"/>
      <c r="I35" s="82"/>
      <c r="K35" s="92"/>
      <c r="L35" s="7"/>
      <c r="M35" s="7"/>
      <c r="N35" s="7"/>
    </row>
    <row r="36" spans="2:14" ht="16.5" customHeight="1" x14ac:dyDescent="0.15">
      <c r="B36" s="81"/>
      <c r="C36" s="157" t="s">
        <v>85</v>
      </c>
      <c r="D36" s="36" t="s">
        <v>4</v>
      </c>
      <c r="E36" s="158" t="s">
        <v>25</v>
      </c>
      <c r="F36" s="159" t="s">
        <v>2</v>
      </c>
      <c r="G36" s="159" t="s">
        <v>0</v>
      </c>
      <c r="H36" s="34" t="s">
        <v>1</v>
      </c>
      <c r="I36" s="82"/>
      <c r="K36" s="92"/>
      <c r="L36" s="7"/>
      <c r="M36" s="7"/>
      <c r="N36" s="7"/>
    </row>
    <row r="37" spans="2:14" ht="16.5" customHeight="1" x14ac:dyDescent="0.15">
      <c r="B37" s="81"/>
      <c r="C37" s="157"/>
      <c r="D37" s="34">
        <f>SUMPRODUCT(D38:D42,G38:G42)</f>
        <v>0</v>
      </c>
      <c r="E37" s="158"/>
      <c r="F37" s="159"/>
      <c r="G37" s="159"/>
      <c r="H37" s="49">
        <f>SUM(H38:H42)</f>
        <v>0</v>
      </c>
      <c r="I37" s="82"/>
      <c r="K37" s="92"/>
      <c r="L37" s="7"/>
      <c r="M37" s="7"/>
      <c r="N37" s="7"/>
    </row>
    <row r="38" spans="2:14" ht="16.5" customHeight="1" x14ac:dyDescent="0.15">
      <c r="B38" s="81"/>
      <c r="C38" s="26" t="s">
        <v>5</v>
      </c>
      <c r="D38" s="148"/>
      <c r="E38" s="9">
        <v>0.1</v>
      </c>
      <c r="F38" s="10">
        <f>(D38*E38)+D38</f>
        <v>0</v>
      </c>
      <c r="G38" s="149"/>
      <c r="H38" s="48">
        <f>SUM(G38*F38)</f>
        <v>0</v>
      </c>
      <c r="I38" s="82"/>
      <c r="K38" s="92"/>
      <c r="L38" s="7"/>
      <c r="M38" s="7"/>
      <c r="N38" s="7"/>
    </row>
    <row r="39" spans="2:14" ht="16.5" customHeight="1" x14ac:dyDescent="0.15">
      <c r="B39" s="81"/>
      <c r="C39" s="26" t="s">
        <v>6</v>
      </c>
      <c r="D39" s="148"/>
      <c r="E39" s="9">
        <v>0.1</v>
      </c>
      <c r="F39" s="10">
        <f t="shared" ref="F39:F42" si="5">(D39*E39)+D39</f>
        <v>0</v>
      </c>
      <c r="G39" s="149"/>
      <c r="H39" s="48">
        <f t="shared" ref="H39:H42" si="6">SUM(G39*F39)</f>
        <v>0</v>
      </c>
      <c r="I39" s="82"/>
      <c r="K39" s="92"/>
      <c r="L39" s="7"/>
      <c r="M39" s="7"/>
      <c r="N39" s="7"/>
    </row>
    <row r="40" spans="2:14" ht="16.5" customHeight="1" x14ac:dyDescent="0.15">
      <c r="B40" s="81"/>
      <c r="C40" s="26" t="s">
        <v>7</v>
      </c>
      <c r="D40" s="148"/>
      <c r="E40" s="9">
        <v>0.1</v>
      </c>
      <c r="F40" s="10">
        <f t="shared" si="5"/>
        <v>0</v>
      </c>
      <c r="G40" s="149"/>
      <c r="H40" s="48">
        <f t="shared" si="6"/>
        <v>0</v>
      </c>
      <c r="I40" s="82"/>
      <c r="K40" s="92"/>
      <c r="L40" s="7"/>
      <c r="M40" s="7"/>
      <c r="N40" s="7"/>
    </row>
    <row r="41" spans="2:14" ht="16.5" customHeight="1" x14ac:dyDescent="0.15">
      <c r="B41" s="81"/>
      <c r="C41" s="26" t="s">
        <v>8</v>
      </c>
      <c r="D41" s="148"/>
      <c r="E41" s="9">
        <v>0.1</v>
      </c>
      <c r="F41" s="10">
        <f t="shared" si="5"/>
        <v>0</v>
      </c>
      <c r="G41" s="149"/>
      <c r="H41" s="48">
        <f t="shared" si="6"/>
        <v>0</v>
      </c>
      <c r="I41" s="82"/>
      <c r="K41" s="92"/>
      <c r="L41" s="7"/>
      <c r="M41" s="7"/>
      <c r="N41" s="7"/>
    </row>
    <row r="42" spans="2:14" ht="16.5" customHeight="1" x14ac:dyDescent="0.15">
      <c r="B42" s="81"/>
      <c r="C42" s="26" t="s">
        <v>9</v>
      </c>
      <c r="D42" s="148"/>
      <c r="E42" s="9">
        <v>0.1</v>
      </c>
      <c r="F42" s="10">
        <f t="shared" si="5"/>
        <v>0</v>
      </c>
      <c r="G42" s="149"/>
      <c r="H42" s="48">
        <f t="shared" si="6"/>
        <v>0</v>
      </c>
      <c r="I42" s="82"/>
      <c r="K42" s="92"/>
      <c r="L42" s="7"/>
      <c r="M42" s="7"/>
      <c r="N42" s="7"/>
    </row>
    <row r="43" spans="2:14" ht="11.25" customHeight="1" x14ac:dyDescent="0.15">
      <c r="B43" s="81"/>
      <c r="C43" s="156"/>
      <c r="D43" s="156"/>
      <c r="E43" s="156"/>
      <c r="F43" s="156"/>
      <c r="G43" s="156"/>
      <c r="H43" s="156"/>
      <c r="I43" s="82"/>
      <c r="K43" s="92"/>
      <c r="L43" s="7"/>
      <c r="M43" s="7"/>
      <c r="N43" s="7"/>
    </row>
    <row r="44" spans="2:14" ht="16.5" customHeight="1" x14ac:dyDescent="0.15">
      <c r="B44" s="81"/>
      <c r="C44" s="170" t="s">
        <v>67</v>
      </c>
      <c r="D44" s="171"/>
      <c r="E44" s="172"/>
      <c r="F44" s="35" t="s">
        <v>4</v>
      </c>
      <c r="G44" s="35" t="s">
        <v>51</v>
      </c>
      <c r="H44" s="34" t="s">
        <v>65</v>
      </c>
      <c r="I44" s="82"/>
      <c r="K44" s="95" t="s">
        <v>65</v>
      </c>
      <c r="L44" s="7"/>
      <c r="M44" s="7"/>
      <c r="N44" s="7"/>
    </row>
    <row r="45" spans="2:14" ht="16.5" customHeight="1" x14ac:dyDescent="0.15">
      <c r="B45" s="81"/>
      <c r="C45" s="173"/>
      <c r="D45" s="174"/>
      <c r="E45" s="175"/>
      <c r="F45" s="63">
        <f>F46+F47</f>
        <v>0</v>
      </c>
      <c r="G45" s="63">
        <f>G46+G47</f>
        <v>0</v>
      </c>
      <c r="H45" s="49">
        <f>H46+H47</f>
        <v>0</v>
      </c>
      <c r="I45" s="82"/>
      <c r="K45" s="96" t="e">
        <f t="shared" ref="K45" si="7">H45/G45</f>
        <v>#DIV/0!</v>
      </c>
      <c r="L45" s="7"/>
      <c r="M45" s="7"/>
      <c r="N45" s="7"/>
    </row>
    <row r="46" spans="2:14" ht="16.5" customHeight="1" x14ac:dyDescent="0.15">
      <c r="B46" s="81"/>
      <c r="C46" s="64" t="str">
        <f>C31</f>
        <v>SCANNING SERVICES LABOR</v>
      </c>
      <c r="D46" s="30">
        <v>150</v>
      </c>
      <c r="E46" s="8">
        <f>F31</f>
        <v>0</v>
      </c>
      <c r="F46" s="72">
        <f>D46*E46</f>
        <v>0</v>
      </c>
      <c r="G46" s="72">
        <f>H31</f>
        <v>0</v>
      </c>
      <c r="H46" s="48">
        <f>G46-F46</f>
        <v>0</v>
      </c>
      <c r="I46" s="82"/>
      <c r="K46" s="94" t="e">
        <f>H46/G46</f>
        <v>#DIV/0!</v>
      </c>
      <c r="L46" s="7"/>
      <c r="M46" s="7"/>
      <c r="N46" s="7"/>
    </row>
    <row r="47" spans="2:14" ht="16.5" customHeight="1" x14ac:dyDescent="0.15">
      <c r="B47" s="81"/>
      <c r="C47" s="176" t="str">
        <f>C36</f>
        <v>SCANNING SERVICES EXPENSES</v>
      </c>
      <c r="D47" s="177"/>
      <c r="E47" s="178"/>
      <c r="F47" s="72">
        <f>D37</f>
        <v>0</v>
      </c>
      <c r="G47" s="72">
        <f>H37</f>
        <v>0</v>
      </c>
      <c r="H47" s="48">
        <f>G47-F47</f>
        <v>0</v>
      </c>
      <c r="I47" s="82"/>
      <c r="K47" s="94" t="e">
        <f>H47/G47</f>
        <v>#DIV/0!</v>
      </c>
      <c r="L47" s="7"/>
      <c r="M47" s="7"/>
      <c r="N47" s="7"/>
    </row>
    <row r="48" spans="2:14" ht="6" customHeight="1" thickBot="1" x14ac:dyDescent="0.2">
      <c r="B48" s="85"/>
      <c r="C48" s="191"/>
      <c r="D48" s="191"/>
      <c r="E48" s="191"/>
      <c r="F48" s="191"/>
      <c r="G48" s="191"/>
      <c r="H48" s="191"/>
      <c r="I48" s="86"/>
      <c r="K48" s="92"/>
      <c r="L48" s="7"/>
      <c r="M48" s="7"/>
      <c r="N48" s="7"/>
    </row>
    <row r="49" spans="2:14" ht="13.5" customHeight="1" thickBot="1" x14ac:dyDescent="0.2">
      <c r="C49" s="25"/>
      <c r="D49" s="25"/>
      <c r="E49" s="25"/>
      <c r="F49" s="25"/>
      <c r="G49" s="25"/>
      <c r="H49" s="25"/>
      <c r="K49" s="92"/>
      <c r="L49" s="7"/>
      <c r="M49" s="7"/>
      <c r="N49" s="7"/>
    </row>
    <row r="50" spans="2:14" ht="6" customHeight="1" x14ac:dyDescent="0.15">
      <c r="B50" s="74"/>
      <c r="C50" s="24"/>
      <c r="D50" s="24"/>
      <c r="E50" s="24"/>
      <c r="F50" s="24"/>
      <c r="G50" s="24"/>
      <c r="H50" s="24"/>
      <c r="I50" s="80"/>
      <c r="K50" s="92"/>
      <c r="L50" s="7"/>
      <c r="M50" s="7"/>
      <c r="N50" s="7"/>
    </row>
    <row r="51" spans="2:14" ht="16.5" customHeight="1" x14ac:dyDescent="0.15">
      <c r="B51" s="81"/>
      <c r="C51" s="199" t="s">
        <v>82</v>
      </c>
      <c r="D51" s="199"/>
      <c r="E51" s="199"/>
      <c r="F51" s="38" t="s">
        <v>3</v>
      </c>
      <c r="G51" s="194" t="s">
        <v>87</v>
      </c>
      <c r="H51" s="37" t="s">
        <v>31</v>
      </c>
      <c r="I51" s="82"/>
      <c r="K51" s="92"/>
      <c r="L51" s="7"/>
      <c r="M51" s="7"/>
      <c r="N51" s="7"/>
    </row>
    <row r="52" spans="2:14" ht="16.5" customHeight="1" x14ac:dyDescent="0.15">
      <c r="B52" s="81"/>
      <c r="C52" s="207" t="s">
        <v>83</v>
      </c>
      <c r="D52" s="207"/>
      <c r="E52" s="207"/>
      <c r="F52" s="37">
        <f>SUM(F53:F62)</f>
        <v>0</v>
      </c>
      <c r="G52" s="194"/>
      <c r="H52" s="65">
        <f>SUM(H53:H62)</f>
        <v>0</v>
      </c>
      <c r="I52" s="82"/>
    </row>
    <row r="53" spans="2:14" ht="16.5" customHeight="1" x14ac:dyDescent="0.15">
      <c r="B53" s="81"/>
      <c r="C53" s="153" t="s">
        <v>32</v>
      </c>
      <c r="D53" s="153"/>
      <c r="E53" s="153"/>
      <c r="F53" s="148"/>
      <c r="G53" s="8">
        <v>185</v>
      </c>
      <c r="H53" s="48">
        <f>SUM(F53*G53)</f>
        <v>0</v>
      </c>
      <c r="I53" s="82"/>
      <c r="L53" s="13"/>
    </row>
    <row r="54" spans="2:14" ht="16.5" customHeight="1" x14ac:dyDescent="0.15">
      <c r="B54" s="81"/>
      <c r="C54" s="196" t="s">
        <v>35</v>
      </c>
      <c r="D54" s="196"/>
      <c r="E54" s="196"/>
      <c r="F54" s="150"/>
      <c r="G54" s="66">
        <v>241</v>
      </c>
      <c r="H54" s="48">
        <f t="shared" ref="H54:H62" si="8">SUM(F54*G54)</f>
        <v>0</v>
      </c>
      <c r="I54" s="82"/>
      <c r="L54" s="14"/>
    </row>
    <row r="55" spans="2:14" ht="16.5" customHeight="1" x14ac:dyDescent="0.15">
      <c r="B55" s="81"/>
      <c r="C55" s="196" t="s">
        <v>38</v>
      </c>
      <c r="D55" s="196"/>
      <c r="E55" s="196"/>
      <c r="F55" s="150"/>
      <c r="G55" s="66">
        <v>296</v>
      </c>
      <c r="H55" s="48">
        <f t="shared" si="8"/>
        <v>0</v>
      </c>
      <c r="I55" s="82"/>
    </row>
    <row r="56" spans="2:14" ht="16.5" customHeight="1" x14ac:dyDescent="0.15">
      <c r="B56" s="81"/>
      <c r="C56" s="153" t="s">
        <v>33</v>
      </c>
      <c r="D56" s="153"/>
      <c r="E56" s="153"/>
      <c r="F56" s="148"/>
      <c r="G56" s="8">
        <v>155</v>
      </c>
      <c r="H56" s="48">
        <f t="shared" si="8"/>
        <v>0</v>
      </c>
      <c r="I56" s="82"/>
    </row>
    <row r="57" spans="2:14" ht="16.5" customHeight="1" x14ac:dyDescent="0.15">
      <c r="B57" s="81"/>
      <c r="C57" s="196" t="s">
        <v>37</v>
      </c>
      <c r="D57" s="196"/>
      <c r="E57" s="196"/>
      <c r="F57" s="150"/>
      <c r="G57" s="66">
        <v>202</v>
      </c>
      <c r="H57" s="48">
        <f t="shared" si="8"/>
        <v>0</v>
      </c>
      <c r="I57" s="82"/>
    </row>
    <row r="58" spans="2:14" ht="16.5" customHeight="1" x14ac:dyDescent="0.15">
      <c r="B58" s="81"/>
      <c r="C58" s="196" t="s">
        <v>39</v>
      </c>
      <c r="D58" s="196"/>
      <c r="E58" s="196"/>
      <c r="F58" s="150"/>
      <c r="G58" s="66">
        <v>248</v>
      </c>
      <c r="H58" s="48">
        <f t="shared" si="8"/>
        <v>0</v>
      </c>
      <c r="I58" s="82"/>
    </row>
    <row r="59" spans="2:14" ht="16.5" customHeight="1" x14ac:dyDescent="0.15">
      <c r="B59" s="81"/>
      <c r="C59" s="153" t="s">
        <v>34</v>
      </c>
      <c r="D59" s="153"/>
      <c r="E59" s="153"/>
      <c r="F59" s="148"/>
      <c r="G59" s="8">
        <v>140</v>
      </c>
      <c r="H59" s="48">
        <f t="shared" si="8"/>
        <v>0</v>
      </c>
      <c r="I59" s="82"/>
    </row>
    <row r="60" spans="2:14" ht="16.5" customHeight="1" x14ac:dyDescent="0.15">
      <c r="B60" s="81"/>
      <c r="C60" s="196" t="s">
        <v>36</v>
      </c>
      <c r="D60" s="196"/>
      <c r="E60" s="196"/>
      <c r="F60" s="150"/>
      <c r="G60" s="66">
        <v>182</v>
      </c>
      <c r="H60" s="48">
        <f t="shared" si="8"/>
        <v>0</v>
      </c>
      <c r="I60" s="82"/>
    </row>
    <row r="61" spans="2:14" ht="16.5" customHeight="1" x14ac:dyDescent="0.15">
      <c r="B61" s="81"/>
      <c r="C61" s="196" t="s">
        <v>40</v>
      </c>
      <c r="D61" s="196"/>
      <c r="E61" s="196"/>
      <c r="F61" s="150"/>
      <c r="G61" s="66">
        <v>224</v>
      </c>
      <c r="H61" s="48">
        <f t="shared" si="8"/>
        <v>0</v>
      </c>
      <c r="I61" s="82"/>
    </row>
    <row r="62" spans="2:14" ht="16.5" customHeight="1" x14ac:dyDescent="0.15">
      <c r="B62" s="81"/>
      <c r="C62" s="153" t="s">
        <v>95</v>
      </c>
      <c r="D62" s="153"/>
      <c r="E62" s="153"/>
      <c r="F62" s="148"/>
      <c r="G62" s="8">
        <v>160</v>
      </c>
      <c r="H62" s="48">
        <f t="shared" si="8"/>
        <v>0</v>
      </c>
      <c r="I62" s="82"/>
      <c r="K62" s="92"/>
      <c r="L62" s="7"/>
      <c r="M62" s="7"/>
      <c r="N62" s="7"/>
    </row>
    <row r="63" spans="2:14" ht="11.25" customHeight="1" x14ac:dyDescent="0.15">
      <c r="B63" s="81"/>
      <c r="C63" s="156"/>
      <c r="D63" s="156"/>
      <c r="E63" s="156"/>
      <c r="F63" s="156"/>
      <c r="G63" s="156"/>
      <c r="H63" s="156"/>
      <c r="I63" s="82"/>
      <c r="K63" s="92"/>
      <c r="L63" s="7"/>
      <c r="M63" s="7"/>
      <c r="N63" s="7"/>
    </row>
    <row r="64" spans="2:14" ht="16.5" customHeight="1" x14ac:dyDescent="0.15">
      <c r="B64" s="81"/>
      <c r="C64" s="154" t="s">
        <v>81</v>
      </c>
      <c r="D64" s="38" t="s">
        <v>4</v>
      </c>
      <c r="E64" s="194" t="s">
        <v>25</v>
      </c>
      <c r="F64" s="195" t="s">
        <v>2</v>
      </c>
      <c r="G64" s="195" t="s">
        <v>0</v>
      </c>
      <c r="H64" s="37" t="s">
        <v>1</v>
      </c>
      <c r="I64" s="82"/>
      <c r="K64" s="92"/>
      <c r="L64" s="7"/>
      <c r="M64" s="7"/>
      <c r="N64" s="7"/>
    </row>
    <row r="65" spans="2:14" ht="16.5" customHeight="1" x14ac:dyDescent="0.15">
      <c r="B65" s="81"/>
      <c r="C65" s="154"/>
      <c r="D65" s="37">
        <f>SUMPRODUCT(D66:D70,G66:G70)</f>
        <v>0</v>
      </c>
      <c r="E65" s="194"/>
      <c r="F65" s="195"/>
      <c r="G65" s="195"/>
      <c r="H65" s="65">
        <f>SUM(H66:H70)</f>
        <v>0</v>
      </c>
      <c r="I65" s="82"/>
      <c r="K65" s="92"/>
      <c r="L65" s="7"/>
      <c r="M65" s="7"/>
      <c r="N65" s="7"/>
    </row>
    <row r="66" spans="2:14" ht="16.5" customHeight="1" x14ac:dyDescent="0.15">
      <c r="B66" s="81"/>
      <c r="C66" s="26" t="s">
        <v>5</v>
      </c>
      <c r="D66" s="148"/>
      <c r="E66" s="9">
        <v>0.1</v>
      </c>
      <c r="F66" s="10">
        <f>(D66*E66)+D66</f>
        <v>0</v>
      </c>
      <c r="G66" s="149"/>
      <c r="H66" s="48">
        <f>SUM(G66*F66)</f>
        <v>0</v>
      </c>
      <c r="I66" s="82"/>
      <c r="K66" s="92"/>
      <c r="L66" s="7"/>
      <c r="M66" s="7"/>
      <c r="N66" s="7"/>
    </row>
    <row r="67" spans="2:14" ht="16.5" customHeight="1" x14ac:dyDescent="0.15">
      <c r="B67" s="81"/>
      <c r="C67" s="26" t="s">
        <v>6</v>
      </c>
      <c r="D67" s="148"/>
      <c r="E67" s="9">
        <v>0.1</v>
      </c>
      <c r="F67" s="10">
        <f t="shared" ref="F67:F70" si="9">(D67*E67)+D67</f>
        <v>0</v>
      </c>
      <c r="G67" s="149"/>
      <c r="H67" s="48">
        <f t="shared" ref="H67:H70" si="10">SUM(G67*F67)</f>
        <v>0</v>
      </c>
      <c r="I67" s="82"/>
      <c r="K67" s="92"/>
      <c r="L67" s="7"/>
      <c r="M67" s="7"/>
      <c r="N67" s="7"/>
    </row>
    <row r="68" spans="2:14" ht="16.5" customHeight="1" x14ac:dyDescent="0.15">
      <c r="B68" s="81"/>
      <c r="C68" s="26" t="s">
        <v>7</v>
      </c>
      <c r="D68" s="148"/>
      <c r="E68" s="9">
        <v>0.1</v>
      </c>
      <c r="F68" s="10">
        <f t="shared" si="9"/>
        <v>0</v>
      </c>
      <c r="G68" s="149"/>
      <c r="H68" s="48">
        <f t="shared" si="10"/>
        <v>0</v>
      </c>
      <c r="I68" s="82"/>
      <c r="K68" s="92"/>
      <c r="L68" s="7"/>
      <c r="M68" s="7"/>
      <c r="N68" s="7"/>
    </row>
    <row r="69" spans="2:14" ht="16.5" customHeight="1" x14ac:dyDescent="0.15">
      <c r="B69" s="81"/>
      <c r="C69" s="26" t="s">
        <v>8</v>
      </c>
      <c r="D69" s="148"/>
      <c r="E69" s="9">
        <v>0.1</v>
      </c>
      <c r="F69" s="10">
        <f t="shared" si="9"/>
        <v>0</v>
      </c>
      <c r="G69" s="149"/>
      <c r="H69" s="48">
        <f t="shared" si="10"/>
        <v>0</v>
      </c>
      <c r="I69" s="82"/>
      <c r="K69" s="92"/>
      <c r="L69" s="7"/>
      <c r="M69" s="7"/>
      <c r="N69" s="7"/>
    </row>
    <row r="70" spans="2:14" ht="16.5" customHeight="1" x14ac:dyDescent="0.15">
      <c r="B70" s="81"/>
      <c r="C70" s="26" t="s">
        <v>9</v>
      </c>
      <c r="D70" s="148"/>
      <c r="E70" s="9">
        <v>0.1</v>
      </c>
      <c r="F70" s="10">
        <f t="shared" si="9"/>
        <v>0</v>
      </c>
      <c r="G70" s="149"/>
      <c r="H70" s="48">
        <f t="shared" si="10"/>
        <v>0</v>
      </c>
      <c r="I70" s="82"/>
      <c r="K70" s="92"/>
      <c r="L70" s="7"/>
      <c r="M70" s="7"/>
      <c r="N70" s="7"/>
    </row>
    <row r="71" spans="2:14" ht="11.25" customHeight="1" x14ac:dyDescent="0.15">
      <c r="B71" s="81"/>
      <c r="C71" s="156"/>
      <c r="D71" s="156"/>
      <c r="E71" s="156"/>
      <c r="F71" s="156"/>
      <c r="G71" s="156"/>
      <c r="H71" s="156"/>
      <c r="I71" s="82"/>
      <c r="K71" s="92"/>
      <c r="L71" s="7"/>
      <c r="M71" s="7"/>
      <c r="N71" s="7"/>
    </row>
    <row r="72" spans="2:14" ht="16.5" customHeight="1" x14ac:dyDescent="0.15">
      <c r="B72" s="81"/>
      <c r="C72" s="154" t="s">
        <v>84</v>
      </c>
      <c r="D72" s="154"/>
      <c r="E72" s="154"/>
      <c r="F72" s="39" t="s">
        <v>4</v>
      </c>
      <c r="G72" s="39" t="s">
        <v>51</v>
      </c>
      <c r="H72" s="37" t="s">
        <v>65</v>
      </c>
      <c r="I72" s="82"/>
      <c r="K72" s="97" t="s">
        <v>65</v>
      </c>
      <c r="L72" s="7"/>
      <c r="M72" s="7"/>
      <c r="N72" s="7"/>
    </row>
    <row r="73" spans="2:14" ht="16.5" customHeight="1" x14ac:dyDescent="0.15">
      <c r="B73" s="81"/>
      <c r="C73" s="154"/>
      <c r="D73" s="154"/>
      <c r="E73" s="154"/>
      <c r="F73" s="65">
        <f>F74+F75</f>
        <v>0</v>
      </c>
      <c r="G73" s="65">
        <f t="shared" ref="G73:H73" si="11">G74+G75</f>
        <v>0</v>
      </c>
      <c r="H73" s="65">
        <f t="shared" si="11"/>
        <v>0</v>
      </c>
      <c r="I73" s="82"/>
      <c r="K73" s="98" t="e">
        <f t="shared" ref="K73" si="12">H73/G73</f>
        <v>#DIV/0!</v>
      </c>
      <c r="L73" s="7"/>
      <c r="M73" s="7"/>
      <c r="N73" s="7"/>
    </row>
    <row r="74" spans="2:14" ht="16.5" customHeight="1" x14ac:dyDescent="0.15">
      <c r="B74" s="81"/>
      <c r="C74" s="47" t="str">
        <f>C52</f>
        <v>SITE SERVICES / F&amp;I LABOR</v>
      </c>
      <c r="D74" s="30">
        <v>150</v>
      </c>
      <c r="E74" s="8">
        <f>F52</f>
        <v>0</v>
      </c>
      <c r="F74" s="48">
        <f>D74*E74</f>
        <v>0</v>
      </c>
      <c r="G74" s="48">
        <f>H52</f>
        <v>0</v>
      </c>
      <c r="H74" s="48">
        <f>G74-F74</f>
        <v>0</v>
      </c>
      <c r="I74" s="82"/>
      <c r="K74" s="94" t="e">
        <f>H74/G74</f>
        <v>#DIV/0!</v>
      </c>
      <c r="L74" s="7"/>
      <c r="M74" s="7"/>
      <c r="N74" s="7"/>
    </row>
    <row r="75" spans="2:14" ht="16.5" customHeight="1" x14ac:dyDescent="0.15">
      <c r="B75" s="81"/>
      <c r="C75" s="155" t="str">
        <f>C64</f>
        <v>SITE SERVICES / F&amp;I EXPENSES</v>
      </c>
      <c r="D75" s="155"/>
      <c r="E75" s="155"/>
      <c r="F75" s="48">
        <f>D65</f>
        <v>0</v>
      </c>
      <c r="G75" s="48">
        <f>H65</f>
        <v>0</v>
      </c>
      <c r="H75" s="48">
        <f>G75-F75</f>
        <v>0</v>
      </c>
      <c r="I75" s="82"/>
      <c r="K75" s="94" t="e">
        <f>H75/G75</f>
        <v>#DIV/0!</v>
      </c>
      <c r="L75" s="7"/>
      <c r="M75" s="7"/>
      <c r="N75" s="7"/>
    </row>
    <row r="76" spans="2:14" ht="6" customHeight="1" thickBot="1" x14ac:dyDescent="0.2">
      <c r="B76" s="85"/>
      <c r="C76" s="191"/>
      <c r="D76" s="191"/>
      <c r="E76" s="191"/>
      <c r="F76" s="191"/>
      <c r="G76" s="191"/>
      <c r="H76" s="191"/>
      <c r="I76" s="86"/>
      <c r="K76" s="92"/>
      <c r="L76" s="7"/>
      <c r="M76" s="7"/>
      <c r="N76" s="7"/>
    </row>
    <row r="77" spans="2:14" ht="13.5" customHeight="1" thickBot="1" x14ac:dyDescent="0.2">
      <c r="C77" s="25"/>
      <c r="D77" s="25"/>
      <c r="E77" s="25"/>
      <c r="F77" s="25"/>
      <c r="G77" s="25"/>
      <c r="H77" s="25"/>
      <c r="K77" s="92"/>
      <c r="L77" s="7"/>
      <c r="M77" s="7"/>
      <c r="N77" s="7"/>
    </row>
    <row r="78" spans="2:14" ht="6" customHeight="1" x14ac:dyDescent="0.15">
      <c r="B78" s="74"/>
      <c r="C78" s="24"/>
      <c r="D78" s="24"/>
      <c r="E78" s="24"/>
      <c r="F78" s="24"/>
      <c r="G78" s="24"/>
      <c r="H78" s="24"/>
      <c r="I78" s="80"/>
      <c r="K78" s="92"/>
      <c r="L78" s="7"/>
      <c r="M78" s="7"/>
      <c r="N78" s="7"/>
    </row>
    <row r="79" spans="2:14" ht="16.5" customHeight="1" x14ac:dyDescent="0.15">
      <c r="B79" s="81"/>
      <c r="C79" s="192" t="s">
        <v>42</v>
      </c>
      <c r="D79" s="41" t="s">
        <v>4</v>
      </c>
      <c r="E79" s="193" t="s">
        <v>25</v>
      </c>
      <c r="F79" s="228" t="s">
        <v>2</v>
      </c>
      <c r="G79" s="228" t="s">
        <v>0</v>
      </c>
      <c r="H79" s="40" t="s">
        <v>1</v>
      </c>
      <c r="I79" s="82"/>
      <c r="L79" s="11"/>
      <c r="M79" s="11"/>
      <c r="N79" s="11"/>
    </row>
    <row r="80" spans="2:14" ht="16.5" customHeight="1" x14ac:dyDescent="0.15">
      <c r="B80" s="81"/>
      <c r="C80" s="192"/>
      <c r="D80" s="40">
        <f>SUMPRODUCT(D81:D100,G81:G100)</f>
        <v>0</v>
      </c>
      <c r="E80" s="193"/>
      <c r="F80" s="228"/>
      <c r="G80" s="228"/>
      <c r="H80" s="60">
        <f>SUM(H81:H100)</f>
        <v>0</v>
      </c>
      <c r="I80" s="82"/>
      <c r="L80" s="11"/>
      <c r="M80" s="11"/>
      <c r="N80" s="11"/>
    </row>
    <row r="81" spans="2:16" ht="16.5" customHeight="1" x14ac:dyDescent="0.15">
      <c r="B81" s="81"/>
      <c r="C81" s="151" t="s">
        <v>10</v>
      </c>
      <c r="D81" s="148"/>
      <c r="E81" s="16">
        <v>0.2</v>
      </c>
      <c r="F81" s="10">
        <f>(D81*E81)+D81</f>
        <v>0</v>
      </c>
      <c r="G81" s="149"/>
      <c r="H81" s="48">
        <f>SUM(F81*G81)</f>
        <v>0</v>
      </c>
      <c r="I81" s="82"/>
      <c r="L81" s="11"/>
      <c r="M81" s="11"/>
      <c r="N81" s="11"/>
    </row>
    <row r="82" spans="2:16" ht="16.5" customHeight="1" x14ac:dyDescent="0.15">
      <c r="B82" s="81"/>
      <c r="C82" s="151" t="s">
        <v>11</v>
      </c>
      <c r="D82" s="148"/>
      <c r="E82" s="16">
        <v>0.2</v>
      </c>
      <c r="F82" s="10">
        <f t="shared" ref="F82:F100" si="13">(D82*E82)+D82</f>
        <v>0</v>
      </c>
      <c r="G82" s="149"/>
      <c r="H82" s="48">
        <f t="shared" ref="H82:H100" si="14">SUM(F82*G82)</f>
        <v>0</v>
      </c>
      <c r="I82" s="82"/>
      <c r="L82" s="11"/>
      <c r="M82" s="11"/>
    </row>
    <row r="83" spans="2:16" ht="16.5" customHeight="1" x14ac:dyDescent="0.15">
      <c r="B83" s="81"/>
      <c r="C83" s="151" t="s">
        <v>12</v>
      </c>
      <c r="D83" s="148"/>
      <c r="E83" s="16">
        <v>0.2</v>
      </c>
      <c r="F83" s="10">
        <f t="shared" si="13"/>
        <v>0</v>
      </c>
      <c r="G83" s="149"/>
      <c r="H83" s="48">
        <f t="shared" si="14"/>
        <v>0</v>
      </c>
      <c r="I83" s="82"/>
      <c r="L83" s="11"/>
      <c r="M83" s="11"/>
      <c r="N83" s="11"/>
    </row>
    <row r="84" spans="2:16" ht="16.5" customHeight="1" x14ac:dyDescent="0.15">
      <c r="B84" s="81"/>
      <c r="C84" s="151" t="s">
        <v>13</v>
      </c>
      <c r="D84" s="148"/>
      <c r="E84" s="16">
        <v>0.2</v>
      </c>
      <c r="F84" s="10">
        <f t="shared" si="13"/>
        <v>0</v>
      </c>
      <c r="G84" s="149"/>
      <c r="H84" s="48">
        <f t="shared" si="14"/>
        <v>0</v>
      </c>
      <c r="I84" s="82"/>
      <c r="K84" s="107" t="s">
        <v>89</v>
      </c>
      <c r="L84" s="45"/>
      <c r="M84" s="45"/>
      <c r="N84" s="45"/>
      <c r="O84" s="46"/>
      <c r="P84" s="46"/>
    </row>
    <row r="85" spans="2:16" ht="16.5" hidden="1" customHeight="1" x14ac:dyDescent="0.15">
      <c r="B85" s="81"/>
      <c r="C85" s="151" t="s">
        <v>14</v>
      </c>
      <c r="D85" s="148"/>
      <c r="E85" s="16">
        <v>0.2</v>
      </c>
      <c r="F85" s="10">
        <f t="shared" si="13"/>
        <v>0</v>
      </c>
      <c r="G85" s="149"/>
      <c r="H85" s="48">
        <f t="shared" si="14"/>
        <v>0</v>
      </c>
      <c r="I85" s="82"/>
      <c r="K85" s="99"/>
      <c r="L85" s="29"/>
      <c r="M85" s="29"/>
      <c r="N85" s="29"/>
    </row>
    <row r="86" spans="2:16" ht="16.5" hidden="1" customHeight="1" x14ac:dyDescent="0.15">
      <c r="B86" s="81"/>
      <c r="C86" s="151" t="s">
        <v>15</v>
      </c>
      <c r="D86" s="148"/>
      <c r="E86" s="16">
        <v>0.2</v>
      </c>
      <c r="F86" s="10">
        <f t="shared" si="13"/>
        <v>0</v>
      </c>
      <c r="G86" s="149"/>
      <c r="H86" s="48">
        <f t="shared" si="14"/>
        <v>0</v>
      </c>
      <c r="I86" s="82"/>
    </row>
    <row r="87" spans="2:16" ht="16.5" hidden="1" customHeight="1" x14ac:dyDescent="0.15">
      <c r="B87" s="81"/>
      <c r="C87" s="151" t="s">
        <v>16</v>
      </c>
      <c r="D87" s="148"/>
      <c r="E87" s="16">
        <v>0.2</v>
      </c>
      <c r="F87" s="10">
        <f t="shared" si="13"/>
        <v>0</v>
      </c>
      <c r="G87" s="149"/>
      <c r="H87" s="48">
        <f t="shared" si="14"/>
        <v>0</v>
      </c>
      <c r="I87" s="82"/>
    </row>
    <row r="88" spans="2:16" ht="16.5" hidden="1" customHeight="1" x14ac:dyDescent="0.15">
      <c r="B88" s="81"/>
      <c r="C88" s="151" t="s">
        <v>17</v>
      </c>
      <c r="D88" s="148"/>
      <c r="E88" s="16">
        <v>0.2</v>
      </c>
      <c r="F88" s="10">
        <f t="shared" si="13"/>
        <v>0</v>
      </c>
      <c r="G88" s="149"/>
      <c r="H88" s="48">
        <f t="shared" si="14"/>
        <v>0</v>
      </c>
      <c r="I88" s="82"/>
    </row>
    <row r="89" spans="2:16" ht="16.5" hidden="1" customHeight="1" x14ac:dyDescent="0.15">
      <c r="B89" s="81"/>
      <c r="C89" s="151" t="s">
        <v>18</v>
      </c>
      <c r="D89" s="148"/>
      <c r="E89" s="16">
        <v>0.2</v>
      </c>
      <c r="F89" s="10">
        <f t="shared" si="13"/>
        <v>0</v>
      </c>
      <c r="G89" s="149"/>
      <c r="H89" s="48">
        <f t="shared" si="14"/>
        <v>0</v>
      </c>
      <c r="I89" s="82"/>
    </row>
    <row r="90" spans="2:16" ht="16.5" hidden="1" customHeight="1" x14ac:dyDescent="0.15">
      <c r="B90" s="81"/>
      <c r="C90" s="151" t="s">
        <v>19</v>
      </c>
      <c r="D90" s="148"/>
      <c r="E90" s="16">
        <v>0.2</v>
      </c>
      <c r="F90" s="10">
        <f t="shared" si="13"/>
        <v>0</v>
      </c>
      <c r="G90" s="149"/>
      <c r="H90" s="48">
        <f t="shared" si="14"/>
        <v>0</v>
      </c>
      <c r="I90" s="82"/>
    </row>
    <row r="91" spans="2:16" ht="16.5" hidden="1" customHeight="1" x14ac:dyDescent="0.15">
      <c r="B91" s="81"/>
      <c r="C91" s="151" t="s">
        <v>20</v>
      </c>
      <c r="D91" s="148"/>
      <c r="E91" s="16">
        <v>0.2</v>
      </c>
      <c r="F91" s="10">
        <f t="shared" si="13"/>
        <v>0</v>
      </c>
      <c r="G91" s="149"/>
      <c r="H91" s="48">
        <f t="shared" si="14"/>
        <v>0</v>
      </c>
      <c r="I91" s="82"/>
    </row>
    <row r="92" spans="2:16" ht="16.5" hidden="1" customHeight="1" x14ac:dyDescent="0.15">
      <c r="B92" s="81"/>
      <c r="C92" s="151" t="s">
        <v>21</v>
      </c>
      <c r="D92" s="148"/>
      <c r="E92" s="16">
        <v>0.2</v>
      </c>
      <c r="F92" s="10">
        <f t="shared" si="13"/>
        <v>0</v>
      </c>
      <c r="G92" s="149"/>
      <c r="H92" s="48">
        <f t="shared" si="14"/>
        <v>0</v>
      </c>
      <c r="I92" s="82"/>
    </row>
    <row r="93" spans="2:16" ht="16.5" hidden="1" customHeight="1" x14ac:dyDescent="0.15">
      <c r="B93" s="81"/>
      <c r="C93" s="151" t="s">
        <v>22</v>
      </c>
      <c r="D93" s="148"/>
      <c r="E93" s="16">
        <v>0.2</v>
      </c>
      <c r="F93" s="10">
        <f t="shared" si="13"/>
        <v>0</v>
      </c>
      <c r="G93" s="149"/>
      <c r="H93" s="48">
        <f t="shared" si="14"/>
        <v>0</v>
      </c>
      <c r="I93" s="82"/>
    </row>
    <row r="94" spans="2:16" ht="16.5" hidden="1" customHeight="1" x14ac:dyDescent="0.15">
      <c r="B94" s="81"/>
      <c r="C94" s="151" t="s">
        <v>23</v>
      </c>
      <c r="D94" s="148"/>
      <c r="E94" s="16">
        <v>0.2</v>
      </c>
      <c r="F94" s="10">
        <f t="shared" si="13"/>
        <v>0</v>
      </c>
      <c r="G94" s="149"/>
      <c r="H94" s="48">
        <f t="shared" si="14"/>
        <v>0</v>
      </c>
      <c r="I94" s="82"/>
    </row>
    <row r="95" spans="2:16" ht="16.5" hidden="1" customHeight="1" x14ac:dyDescent="0.15">
      <c r="B95" s="81"/>
      <c r="C95" s="151" t="s">
        <v>24</v>
      </c>
      <c r="D95" s="148"/>
      <c r="E95" s="16">
        <v>0.2</v>
      </c>
      <c r="F95" s="10">
        <f t="shared" si="13"/>
        <v>0</v>
      </c>
      <c r="G95" s="149"/>
      <c r="H95" s="48">
        <f t="shared" si="14"/>
        <v>0</v>
      </c>
      <c r="I95" s="82"/>
    </row>
    <row r="96" spans="2:16" ht="16.5" hidden="1" customHeight="1" x14ac:dyDescent="0.15">
      <c r="B96" s="81"/>
      <c r="C96" s="151" t="s">
        <v>26</v>
      </c>
      <c r="D96" s="148"/>
      <c r="E96" s="16">
        <v>0.2</v>
      </c>
      <c r="F96" s="10">
        <f t="shared" si="13"/>
        <v>0</v>
      </c>
      <c r="G96" s="149"/>
      <c r="H96" s="48">
        <f t="shared" si="14"/>
        <v>0</v>
      </c>
      <c r="I96" s="82"/>
    </row>
    <row r="97" spans="2:16" ht="16.5" hidden="1" customHeight="1" x14ac:dyDescent="0.15">
      <c r="B97" s="81"/>
      <c r="C97" s="151" t="s">
        <v>27</v>
      </c>
      <c r="D97" s="148"/>
      <c r="E97" s="16">
        <v>0.2</v>
      </c>
      <c r="F97" s="10">
        <f t="shared" si="13"/>
        <v>0</v>
      </c>
      <c r="G97" s="149"/>
      <c r="H97" s="48">
        <f t="shared" si="14"/>
        <v>0</v>
      </c>
      <c r="I97" s="82"/>
    </row>
    <row r="98" spans="2:16" ht="16.5" hidden="1" customHeight="1" x14ac:dyDescent="0.15">
      <c r="B98" s="81"/>
      <c r="C98" s="151" t="s">
        <v>28</v>
      </c>
      <c r="D98" s="148"/>
      <c r="E98" s="16">
        <v>0.2</v>
      </c>
      <c r="F98" s="10">
        <f t="shared" si="13"/>
        <v>0</v>
      </c>
      <c r="G98" s="149"/>
      <c r="H98" s="48">
        <f t="shared" si="14"/>
        <v>0</v>
      </c>
      <c r="I98" s="82"/>
    </row>
    <row r="99" spans="2:16" ht="16.5" hidden="1" customHeight="1" x14ac:dyDescent="0.15">
      <c r="B99" s="81"/>
      <c r="C99" s="151" t="s">
        <v>29</v>
      </c>
      <c r="D99" s="148"/>
      <c r="E99" s="16">
        <v>0.2</v>
      </c>
      <c r="F99" s="10">
        <f t="shared" si="13"/>
        <v>0</v>
      </c>
      <c r="G99" s="149"/>
      <c r="H99" s="48">
        <f t="shared" si="14"/>
        <v>0</v>
      </c>
      <c r="I99" s="82"/>
    </row>
    <row r="100" spans="2:16" ht="16.5" hidden="1" customHeight="1" x14ac:dyDescent="0.15">
      <c r="B100" s="81"/>
      <c r="C100" s="151" t="s">
        <v>30</v>
      </c>
      <c r="D100" s="148"/>
      <c r="E100" s="16">
        <v>0.2</v>
      </c>
      <c r="F100" s="10">
        <f t="shared" si="13"/>
        <v>0</v>
      </c>
      <c r="G100" s="149"/>
      <c r="H100" s="48">
        <f t="shared" si="14"/>
        <v>0</v>
      </c>
      <c r="I100" s="82"/>
    </row>
    <row r="101" spans="2:16" ht="11.25" customHeight="1" x14ac:dyDescent="0.15">
      <c r="B101" s="81"/>
      <c r="C101" s="156"/>
      <c r="D101" s="156"/>
      <c r="E101" s="156"/>
      <c r="F101" s="156"/>
      <c r="G101" s="156"/>
      <c r="H101" s="156"/>
      <c r="I101" s="82"/>
      <c r="K101" s="92"/>
      <c r="L101" s="7"/>
      <c r="M101" s="7"/>
      <c r="N101" s="7"/>
    </row>
    <row r="102" spans="2:16" ht="16.5" customHeight="1" x14ac:dyDescent="0.15">
      <c r="B102" s="81"/>
      <c r="C102" s="229" t="s">
        <v>44</v>
      </c>
      <c r="D102" s="42" t="s">
        <v>4</v>
      </c>
      <c r="E102" s="230" t="s">
        <v>41</v>
      </c>
      <c r="F102" s="231" t="s">
        <v>2</v>
      </c>
      <c r="G102" s="231" t="s">
        <v>0</v>
      </c>
      <c r="H102" s="44" t="s">
        <v>1</v>
      </c>
      <c r="I102" s="82"/>
    </row>
    <row r="103" spans="2:16" ht="16.5" customHeight="1" x14ac:dyDescent="0.15">
      <c r="B103" s="81"/>
      <c r="C103" s="229"/>
      <c r="D103" s="44">
        <f>SUMPRODUCT(D104:D108,G104:G108)</f>
        <v>0</v>
      </c>
      <c r="E103" s="230"/>
      <c r="F103" s="231"/>
      <c r="G103" s="231"/>
      <c r="H103" s="61">
        <f>SUM(H104:H108)</f>
        <v>0</v>
      </c>
      <c r="I103" s="82"/>
    </row>
    <row r="104" spans="2:16" ht="16.5" customHeight="1" x14ac:dyDescent="0.15">
      <c r="B104" s="81"/>
      <c r="C104" s="151" t="s">
        <v>43</v>
      </c>
      <c r="D104" s="148"/>
      <c r="E104" s="17">
        <v>0.15</v>
      </c>
      <c r="F104" s="10">
        <f t="shared" ref="F104:F108" si="15">(D104*E104)+D104</f>
        <v>0</v>
      </c>
      <c r="G104" s="149"/>
      <c r="H104" s="48">
        <f>SUM(F104*G104)</f>
        <v>0</v>
      </c>
      <c r="I104" s="82"/>
      <c r="K104" s="108" t="s">
        <v>88</v>
      </c>
      <c r="L104" s="73"/>
      <c r="M104" s="73"/>
      <c r="N104" s="73"/>
      <c r="O104" s="73"/>
      <c r="P104" s="73"/>
    </row>
    <row r="105" spans="2:16" ht="16.5" customHeight="1" x14ac:dyDescent="0.15">
      <c r="B105" s="81"/>
      <c r="C105" s="151" t="s">
        <v>43</v>
      </c>
      <c r="D105" s="148"/>
      <c r="E105" s="17">
        <v>0.15</v>
      </c>
      <c r="F105" s="10">
        <f t="shared" si="15"/>
        <v>0</v>
      </c>
      <c r="G105" s="149"/>
      <c r="H105" s="48">
        <f t="shared" ref="H105:H108" si="16">SUM(F105*G105)</f>
        <v>0</v>
      </c>
      <c r="I105" s="82"/>
    </row>
    <row r="106" spans="2:16" ht="16.5" hidden="1" customHeight="1" x14ac:dyDescent="0.15">
      <c r="B106" s="81"/>
      <c r="C106" s="151" t="s">
        <v>43</v>
      </c>
      <c r="D106" s="148"/>
      <c r="E106" s="17">
        <v>0.15</v>
      </c>
      <c r="F106" s="10">
        <f t="shared" si="15"/>
        <v>0</v>
      </c>
      <c r="G106" s="149"/>
      <c r="H106" s="48">
        <f t="shared" si="16"/>
        <v>0</v>
      </c>
      <c r="I106" s="82"/>
    </row>
    <row r="107" spans="2:16" ht="16.5" hidden="1" customHeight="1" x14ac:dyDescent="0.15">
      <c r="B107" s="81"/>
      <c r="C107" s="151" t="s">
        <v>43</v>
      </c>
      <c r="D107" s="148"/>
      <c r="E107" s="17">
        <v>0.15</v>
      </c>
      <c r="F107" s="10">
        <f t="shared" si="15"/>
        <v>0</v>
      </c>
      <c r="G107" s="149"/>
      <c r="H107" s="48">
        <f t="shared" si="16"/>
        <v>0</v>
      </c>
      <c r="I107" s="82"/>
    </row>
    <row r="108" spans="2:16" ht="16.5" hidden="1" customHeight="1" x14ac:dyDescent="0.15">
      <c r="B108" s="81"/>
      <c r="C108" s="151" t="s">
        <v>43</v>
      </c>
      <c r="D108" s="148"/>
      <c r="E108" s="17">
        <v>0.15</v>
      </c>
      <c r="F108" s="10">
        <f t="shared" si="15"/>
        <v>0</v>
      </c>
      <c r="G108" s="149"/>
      <c r="H108" s="48">
        <f t="shared" si="16"/>
        <v>0</v>
      </c>
      <c r="I108" s="82"/>
    </row>
    <row r="109" spans="2:16" ht="11.25" customHeight="1" x14ac:dyDescent="0.15">
      <c r="B109" s="81"/>
      <c r="C109" s="156"/>
      <c r="D109" s="156"/>
      <c r="E109" s="156"/>
      <c r="F109" s="156"/>
      <c r="G109" s="156"/>
      <c r="H109" s="156"/>
      <c r="I109" s="82"/>
      <c r="K109" s="92"/>
      <c r="L109" s="7"/>
      <c r="M109" s="7"/>
      <c r="N109" s="7"/>
    </row>
    <row r="110" spans="2:16" ht="16.5" customHeight="1" x14ac:dyDescent="0.15">
      <c r="B110" s="81"/>
      <c r="C110" s="188" t="s">
        <v>78</v>
      </c>
      <c r="D110" s="188"/>
      <c r="E110" s="188"/>
      <c r="F110" s="111" t="s">
        <v>4</v>
      </c>
      <c r="G110" s="43" t="s">
        <v>51</v>
      </c>
      <c r="H110" s="44" t="s">
        <v>65</v>
      </c>
      <c r="I110" s="82"/>
      <c r="K110" s="100" t="s">
        <v>65</v>
      </c>
      <c r="L110" s="7"/>
      <c r="M110" s="7"/>
      <c r="N110" s="7"/>
    </row>
    <row r="111" spans="2:16" ht="16.5" customHeight="1" x14ac:dyDescent="0.15">
      <c r="B111" s="81"/>
      <c r="C111" s="189" t="str">
        <f>C79</f>
        <v>VENDOR / PARTS / EQUIPMENT</v>
      </c>
      <c r="D111" s="189"/>
      <c r="E111" s="189"/>
      <c r="F111" s="52">
        <f>D80</f>
        <v>0</v>
      </c>
      <c r="G111" s="52">
        <f>H80</f>
        <v>0</v>
      </c>
      <c r="H111" s="52">
        <f>G111-F111</f>
        <v>0</v>
      </c>
      <c r="I111" s="87"/>
      <c r="J111" s="22"/>
      <c r="K111" s="106" t="e">
        <f t="shared" ref="K111:K112" si="17">H111/G111</f>
        <v>#DIV/0!</v>
      </c>
      <c r="L111" s="7"/>
      <c r="M111" s="7"/>
      <c r="N111" s="7"/>
    </row>
    <row r="112" spans="2:16" ht="16.5" customHeight="1" x14ac:dyDescent="0.15">
      <c r="B112" s="81"/>
      <c r="C112" s="190" t="str">
        <f>C102</f>
        <v>CONTRACTORS / CONSULTANTS</v>
      </c>
      <c r="D112" s="190"/>
      <c r="E112" s="190"/>
      <c r="F112" s="52">
        <f>D103</f>
        <v>0</v>
      </c>
      <c r="G112" s="52">
        <f>H103</f>
        <v>0</v>
      </c>
      <c r="H112" s="52">
        <f>G112-F112</f>
        <v>0</v>
      </c>
      <c r="I112" s="87"/>
      <c r="J112" s="22"/>
      <c r="K112" s="106" t="e">
        <f t="shared" si="17"/>
        <v>#DIV/0!</v>
      </c>
      <c r="L112" s="7"/>
      <c r="M112" s="7"/>
      <c r="N112" s="7"/>
    </row>
    <row r="113" spans="2:14" ht="6" customHeight="1" thickBot="1" x14ac:dyDescent="0.2">
      <c r="B113" s="85"/>
      <c r="C113" s="23"/>
      <c r="D113" s="23"/>
      <c r="E113" s="23"/>
      <c r="F113" s="23"/>
      <c r="G113" s="88"/>
      <c r="H113" s="89"/>
      <c r="I113" s="86"/>
    </row>
    <row r="114" spans="2:14" ht="16.5" customHeight="1" thickBot="1" x14ac:dyDescent="0.2">
      <c r="D114" s="2"/>
      <c r="E114" s="2"/>
      <c r="F114" s="2"/>
      <c r="G114" s="19"/>
    </row>
    <row r="115" spans="2:14" ht="16.5" customHeight="1" x14ac:dyDescent="0.15">
      <c r="B115" s="74"/>
      <c r="C115" s="179" t="s">
        <v>76</v>
      </c>
      <c r="D115" s="179"/>
      <c r="E115" s="179"/>
      <c r="F115" s="179"/>
      <c r="G115" s="179"/>
      <c r="H115" s="179"/>
      <c r="I115" s="80"/>
    </row>
    <row r="116" spans="2:14" ht="16.5" customHeight="1" x14ac:dyDescent="0.15">
      <c r="B116" s="81"/>
      <c r="C116" s="180" t="s">
        <v>71</v>
      </c>
      <c r="D116" s="181"/>
      <c r="E116" s="53" t="s">
        <v>3</v>
      </c>
      <c r="F116" s="112" t="s">
        <v>4</v>
      </c>
      <c r="G116" s="112" t="s">
        <v>51</v>
      </c>
      <c r="H116" s="54" t="s">
        <v>65</v>
      </c>
      <c r="I116" s="82"/>
      <c r="K116" s="103" t="s">
        <v>65</v>
      </c>
    </row>
    <row r="117" spans="2:14" ht="16.5" customHeight="1" x14ac:dyDescent="0.15">
      <c r="B117" s="81"/>
      <c r="C117" s="182"/>
      <c r="D117" s="183"/>
      <c r="E117" s="54">
        <f>E118</f>
        <v>0</v>
      </c>
      <c r="F117" s="55">
        <f>SUM(F118:F120)</f>
        <v>0</v>
      </c>
      <c r="G117" s="55">
        <f>SUM(G118:G120)</f>
        <v>0</v>
      </c>
      <c r="H117" s="56">
        <f>SUM(H118:H120)</f>
        <v>0</v>
      </c>
      <c r="I117" s="82"/>
      <c r="K117" s="104" t="e">
        <f>H117/G117</f>
        <v>#DIV/0!</v>
      </c>
    </row>
    <row r="118" spans="2:14" ht="16.5" customHeight="1" x14ac:dyDescent="0.15">
      <c r="B118" s="81"/>
      <c r="C118" s="67" t="s">
        <v>68</v>
      </c>
      <c r="D118" s="59">
        <v>150</v>
      </c>
      <c r="E118" s="32">
        <f>E124+E129+E134</f>
        <v>0</v>
      </c>
      <c r="F118" s="48">
        <f>E118*D118</f>
        <v>0</v>
      </c>
      <c r="G118" s="48">
        <f>G25+G46+G74</f>
        <v>0</v>
      </c>
      <c r="H118" s="57">
        <f>G118-F118</f>
        <v>0</v>
      </c>
      <c r="I118" s="82"/>
      <c r="K118" s="94" t="e">
        <f t="shared" ref="K118:K120" si="18">H118/G118</f>
        <v>#DIV/0!</v>
      </c>
    </row>
    <row r="119" spans="2:14" ht="16.5" customHeight="1" x14ac:dyDescent="0.15">
      <c r="B119" s="81"/>
      <c r="C119" s="184" t="s">
        <v>69</v>
      </c>
      <c r="D119" s="185"/>
      <c r="E119" s="186"/>
      <c r="F119" s="48">
        <f>F26+F47+F75</f>
        <v>0</v>
      </c>
      <c r="G119" s="48">
        <f>G26+G47+G75</f>
        <v>0</v>
      </c>
      <c r="H119" s="57">
        <f>G119-F119</f>
        <v>0</v>
      </c>
      <c r="I119" s="82"/>
      <c r="K119" s="94" t="e">
        <f t="shared" si="18"/>
        <v>#DIV/0!</v>
      </c>
    </row>
    <row r="120" spans="2:14" ht="16.5" customHeight="1" x14ac:dyDescent="0.15">
      <c r="B120" s="81"/>
      <c r="C120" s="184" t="s">
        <v>70</v>
      </c>
      <c r="D120" s="185"/>
      <c r="E120" s="186"/>
      <c r="F120" s="48">
        <f>F111+F112</f>
        <v>0</v>
      </c>
      <c r="G120" s="48">
        <f>G111+G112</f>
        <v>0</v>
      </c>
      <c r="H120" s="57">
        <f>G120-F120</f>
        <v>0</v>
      </c>
      <c r="I120" s="82"/>
      <c r="K120" s="94" t="e">
        <f t="shared" si="18"/>
        <v>#DIV/0!</v>
      </c>
    </row>
    <row r="121" spans="2:14" ht="16.5" customHeight="1" x14ac:dyDescent="0.15">
      <c r="B121" s="81"/>
      <c r="C121" s="187"/>
      <c r="D121" s="187"/>
      <c r="E121" s="187"/>
      <c r="F121" s="187"/>
      <c r="G121" s="187"/>
      <c r="H121" s="187"/>
      <c r="I121" s="82"/>
    </row>
    <row r="122" spans="2:14" ht="16.5" customHeight="1" x14ac:dyDescent="0.15">
      <c r="B122" s="81"/>
      <c r="C122" s="160" t="s">
        <v>66</v>
      </c>
      <c r="D122" s="161"/>
      <c r="E122" s="162"/>
      <c r="F122" s="33" t="str">
        <f>F23</f>
        <v>COST</v>
      </c>
      <c r="G122" s="33" t="str">
        <f t="shared" ref="G122:H125" si="19">G23</f>
        <v>SELL PRICE</v>
      </c>
      <c r="H122" s="33" t="str">
        <f t="shared" si="19"/>
        <v>PROFIT</v>
      </c>
      <c r="I122" s="82"/>
      <c r="K122" s="93" t="s">
        <v>65</v>
      </c>
      <c r="L122" s="11"/>
      <c r="M122" s="11"/>
      <c r="N122" s="11"/>
    </row>
    <row r="123" spans="2:14" s="3" customFormat="1" ht="16.5" customHeight="1" x14ac:dyDescent="0.15">
      <c r="B123" s="84"/>
      <c r="C123" s="163"/>
      <c r="D123" s="164"/>
      <c r="E123" s="165"/>
      <c r="F123" s="51">
        <f>F24</f>
        <v>0</v>
      </c>
      <c r="G123" s="51">
        <f t="shared" si="19"/>
        <v>0</v>
      </c>
      <c r="H123" s="51">
        <f t="shared" si="19"/>
        <v>0</v>
      </c>
      <c r="I123" s="82"/>
      <c r="J123" s="1"/>
      <c r="K123" s="93" t="e">
        <f>K24</f>
        <v>#DIV/0!</v>
      </c>
    </row>
    <row r="124" spans="2:14" ht="16.5" customHeight="1" x14ac:dyDescent="0.15">
      <c r="B124" s="81"/>
      <c r="C124" s="68" t="str">
        <f>C25</f>
        <v>ENGINEERING SERVICES LABOR</v>
      </c>
      <c r="D124" s="31">
        <v>150</v>
      </c>
      <c r="E124" s="32">
        <f>E25</f>
        <v>0</v>
      </c>
      <c r="F124" s="57">
        <f>F25</f>
        <v>0</v>
      </c>
      <c r="G124" s="57">
        <f t="shared" si="19"/>
        <v>0</v>
      </c>
      <c r="H124" s="57">
        <f t="shared" si="19"/>
        <v>0</v>
      </c>
      <c r="I124" s="82"/>
      <c r="K124" s="94" t="e">
        <f>K25</f>
        <v>#DIV/0!</v>
      </c>
    </row>
    <row r="125" spans="2:14" ht="16.5" customHeight="1" x14ac:dyDescent="0.15">
      <c r="B125" s="81"/>
      <c r="C125" s="166" t="str">
        <f>C15</f>
        <v>ENGINEERING SERVICES EXPENSES</v>
      </c>
      <c r="D125" s="167"/>
      <c r="E125" s="168"/>
      <c r="F125" s="57">
        <f>F26</f>
        <v>0</v>
      </c>
      <c r="G125" s="57">
        <f t="shared" si="19"/>
        <v>0</v>
      </c>
      <c r="H125" s="57">
        <f t="shared" si="19"/>
        <v>0</v>
      </c>
      <c r="I125" s="82"/>
      <c r="K125" s="94" t="e">
        <f>K26</f>
        <v>#DIV/0!</v>
      </c>
    </row>
    <row r="126" spans="2:14" ht="16.5" customHeight="1" x14ac:dyDescent="0.15">
      <c r="B126" s="81"/>
      <c r="C126" s="169"/>
      <c r="D126" s="169"/>
      <c r="E126" s="169"/>
      <c r="F126" s="169"/>
      <c r="G126" s="169"/>
      <c r="H126" s="169"/>
      <c r="I126" s="82"/>
      <c r="K126" s="105"/>
    </row>
    <row r="127" spans="2:14" ht="16.5" customHeight="1" x14ac:dyDescent="0.15">
      <c r="B127" s="81"/>
      <c r="C127" s="170" t="s">
        <v>67</v>
      </c>
      <c r="D127" s="171"/>
      <c r="E127" s="172"/>
      <c r="F127" s="34" t="s">
        <v>4</v>
      </c>
      <c r="G127" s="34" t="s">
        <v>51</v>
      </c>
      <c r="H127" s="34" t="s">
        <v>65</v>
      </c>
      <c r="I127" s="82"/>
      <c r="K127" s="95" t="s">
        <v>65</v>
      </c>
      <c r="L127" s="7"/>
      <c r="M127" s="7"/>
      <c r="N127" s="7"/>
    </row>
    <row r="128" spans="2:14" ht="16.5" customHeight="1" x14ac:dyDescent="0.15">
      <c r="B128" s="81"/>
      <c r="C128" s="173"/>
      <c r="D128" s="174"/>
      <c r="E128" s="175"/>
      <c r="F128" s="49">
        <f>F45</f>
        <v>0</v>
      </c>
      <c r="G128" s="49">
        <f>G45</f>
        <v>0</v>
      </c>
      <c r="H128" s="49">
        <f>H45</f>
        <v>0</v>
      </c>
      <c r="I128" s="82"/>
      <c r="K128" s="96" t="e">
        <f>K45</f>
        <v>#DIV/0!</v>
      </c>
      <c r="L128" s="7"/>
      <c r="M128" s="7"/>
      <c r="N128" s="7"/>
    </row>
    <row r="129" spans="2:14" ht="16.5" customHeight="1" x14ac:dyDescent="0.15">
      <c r="B129" s="81"/>
      <c r="C129" s="64" t="str">
        <f>C46</f>
        <v>SCANNING SERVICES LABOR</v>
      </c>
      <c r="D129" s="31">
        <v>150</v>
      </c>
      <c r="E129" s="32">
        <f>E46</f>
        <v>0</v>
      </c>
      <c r="F129" s="48">
        <f>F46</f>
        <v>0</v>
      </c>
      <c r="G129" s="48">
        <f t="shared" ref="G129:H130" si="20">G46</f>
        <v>0</v>
      </c>
      <c r="H129" s="48">
        <f t="shared" si="20"/>
        <v>0</v>
      </c>
      <c r="I129" s="82"/>
      <c r="K129" s="94" t="e">
        <f>K46</f>
        <v>#DIV/0!</v>
      </c>
      <c r="L129" s="7"/>
      <c r="M129" s="7"/>
      <c r="N129" s="7"/>
    </row>
    <row r="130" spans="2:14" ht="16.5" customHeight="1" x14ac:dyDescent="0.15">
      <c r="B130" s="81"/>
      <c r="C130" s="176" t="str">
        <f>C47</f>
        <v>SCANNING SERVICES EXPENSES</v>
      </c>
      <c r="D130" s="177"/>
      <c r="E130" s="178"/>
      <c r="F130" s="48">
        <f>F47</f>
        <v>0</v>
      </c>
      <c r="G130" s="48">
        <f t="shared" si="20"/>
        <v>0</v>
      </c>
      <c r="H130" s="48">
        <f t="shared" si="20"/>
        <v>0</v>
      </c>
      <c r="I130" s="82"/>
      <c r="K130" s="94" t="e">
        <f>K47</f>
        <v>#DIV/0!</v>
      </c>
      <c r="L130" s="7"/>
      <c r="M130" s="7"/>
      <c r="N130" s="7"/>
    </row>
    <row r="131" spans="2:14" ht="16.5" customHeight="1" x14ac:dyDescent="0.15">
      <c r="B131" s="81"/>
      <c r="C131" s="169"/>
      <c r="D131" s="169"/>
      <c r="E131" s="169"/>
      <c r="F131" s="169"/>
      <c r="G131" s="169"/>
      <c r="H131" s="169"/>
      <c r="I131" s="82"/>
      <c r="K131" s="105"/>
      <c r="L131" s="7"/>
      <c r="M131" s="7"/>
      <c r="N131" s="7"/>
    </row>
    <row r="132" spans="2:14" ht="16.5" customHeight="1" x14ac:dyDescent="0.15">
      <c r="B132" s="81"/>
      <c r="C132" s="216" t="str">
        <f>C72</f>
        <v>SITE SERVICES / F&amp;I SUMMARY</v>
      </c>
      <c r="D132" s="217"/>
      <c r="E132" s="218"/>
      <c r="F132" s="37" t="str">
        <f>F72</f>
        <v>COST</v>
      </c>
      <c r="G132" s="37" t="str">
        <f t="shared" ref="G132:H135" si="21">G72</f>
        <v>SELL PRICE</v>
      </c>
      <c r="H132" s="37" t="str">
        <f t="shared" si="21"/>
        <v>PROFIT</v>
      </c>
      <c r="I132" s="82"/>
      <c r="K132" s="97" t="s">
        <v>65</v>
      </c>
      <c r="L132" s="7"/>
      <c r="M132" s="7"/>
      <c r="N132" s="7"/>
    </row>
    <row r="133" spans="2:14" ht="16.5" customHeight="1" x14ac:dyDescent="0.15">
      <c r="B133" s="81"/>
      <c r="C133" s="219"/>
      <c r="D133" s="220"/>
      <c r="E133" s="221"/>
      <c r="F133" s="65">
        <f>F73</f>
        <v>0</v>
      </c>
      <c r="G133" s="65">
        <f t="shared" si="21"/>
        <v>0</v>
      </c>
      <c r="H133" s="65">
        <f t="shared" si="21"/>
        <v>0</v>
      </c>
      <c r="I133" s="82"/>
      <c r="K133" s="98" t="e">
        <f>K73</f>
        <v>#DIV/0!</v>
      </c>
      <c r="L133" s="7"/>
      <c r="M133" s="7"/>
      <c r="N133" s="7"/>
    </row>
    <row r="134" spans="2:14" ht="16.5" customHeight="1" x14ac:dyDescent="0.15">
      <c r="B134" s="81"/>
      <c r="C134" s="47" t="str">
        <f>C74</f>
        <v>SITE SERVICES / F&amp;I LABOR</v>
      </c>
      <c r="D134" s="31">
        <f>D74</f>
        <v>150</v>
      </c>
      <c r="E134" s="32">
        <f>E74</f>
        <v>0</v>
      </c>
      <c r="F134" s="57">
        <f>F74</f>
        <v>0</v>
      </c>
      <c r="G134" s="57">
        <f t="shared" si="21"/>
        <v>0</v>
      </c>
      <c r="H134" s="57">
        <f t="shared" si="21"/>
        <v>0</v>
      </c>
      <c r="I134" s="82"/>
      <c r="K134" s="94" t="e">
        <f>K74</f>
        <v>#DIV/0!</v>
      </c>
      <c r="L134" s="29"/>
      <c r="M134" s="7"/>
      <c r="N134" s="7"/>
    </row>
    <row r="135" spans="2:14" ht="16.5" customHeight="1" x14ac:dyDescent="0.15">
      <c r="B135" s="81"/>
      <c r="C135" s="222" t="str">
        <f>C75</f>
        <v>SITE SERVICES / F&amp;I EXPENSES</v>
      </c>
      <c r="D135" s="223"/>
      <c r="E135" s="224"/>
      <c r="F135" s="57">
        <f>F75</f>
        <v>0</v>
      </c>
      <c r="G135" s="57">
        <f t="shared" si="21"/>
        <v>0</v>
      </c>
      <c r="H135" s="57">
        <f t="shared" si="21"/>
        <v>0</v>
      </c>
      <c r="I135" s="82"/>
      <c r="K135" s="94" t="e">
        <f>K75</f>
        <v>#DIV/0!</v>
      </c>
      <c r="L135" s="29"/>
      <c r="M135" s="7"/>
      <c r="N135" s="7"/>
    </row>
    <row r="136" spans="2:14" ht="16.5" customHeight="1" x14ac:dyDescent="0.15">
      <c r="B136" s="81"/>
      <c r="C136" s="169"/>
      <c r="D136" s="169"/>
      <c r="E136" s="169"/>
      <c r="F136" s="169"/>
      <c r="G136" s="169"/>
      <c r="H136" s="169"/>
      <c r="I136" s="82"/>
      <c r="K136" s="105"/>
      <c r="L136" s="29"/>
      <c r="M136" s="7"/>
      <c r="N136" s="7"/>
    </row>
    <row r="137" spans="2:14" ht="16.5" customHeight="1" x14ac:dyDescent="0.15">
      <c r="B137" s="81"/>
      <c r="C137" s="225" t="s">
        <v>78</v>
      </c>
      <c r="D137" s="226"/>
      <c r="E137" s="227"/>
      <c r="F137" s="44" t="s">
        <v>4</v>
      </c>
      <c r="G137" s="44" t="str">
        <f>G110</f>
        <v>SELL PRICE</v>
      </c>
      <c r="H137" s="44" t="str">
        <f>H110</f>
        <v>PROFIT</v>
      </c>
      <c r="I137" s="82"/>
      <c r="K137" s="100" t="s">
        <v>65</v>
      </c>
      <c r="L137" s="7"/>
      <c r="M137" s="7"/>
      <c r="N137" s="7"/>
    </row>
    <row r="138" spans="2:14" ht="16.5" customHeight="1" x14ac:dyDescent="0.15">
      <c r="B138" s="81"/>
      <c r="C138" s="208" t="s">
        <v>42</v>
      </c>
      <c r="D138" s="209"/>
      <c r="E138" s="210"/>
      <c r="F138" s="58">
        <f>F111</f>
        <v>0</v>
      </c>
      <c r="G138" s="52">
        <f t="shared" ref="G138:H139" si="22">G111</f>
        <v>0</v>
      </c>
      <c r="H138" s="52">
        <f t="shared" si="22"/>
        <v>0</v>
      </c>
      <c r="I138" s="82"/>
      <c r="K138" s="106" t="e">
        <f>K111</f>
        <v>#DIV/0!</v>
      </c>
      <c r="L138" s="7"/>
      <c r="M138" s="7"/>
      <c r="N138" s="7"/>
    </row>
    <row r="139" spans="2:14" ht="16.5" customHeight="1" x14ac:dyDescent="0.15">
      <c r="B139" s="81"/>
      <c r="C139" s="211" t="s">
        <v>44</v>
      </c>
      <c r="D139" s="212"/>
      <c r="E139" s="213"/>
      <c r="F139" s="58">
        <f>F112</f>
        <v>0</v>
      </c>
      <c r="G139" s="52">
        <f t="shared" si="22"/>
        <v>0</v>
      </c>
      <c r="H139" s="52">
        <f t="shared" si="22"/>
        <v>0</v>
      </c>
      <c r="I139" s="82"/>
      <c r="K139" s="106" t="e">
        <f>K112</f>
        <v>#DIV/0!</v>
      </c>
      <c r="L139" s="7"/>
      <c r="M139" s="7"/>
      <c r="N139" s="7"/>
    </row>
    <row r="140" spans="2:14" ht="6" customHeight="1" thickBot="1" x14ac:dyDescent="0.2">
      <c r="B140" s="85"/>
      <c r="C140" s="23"/>
      <c r="D140" s="21"/>
      <c r="E140" s="21"/>
      <c r="F140" s="21"/>
      <c r="G140" s="90"/>
      <c r="H140" s="89"/>
      <c r="I140" s="86"/>
    </row>
    <row r="141" spans="2:14" ht="15" customHeight="1" x14ac:dyDescent="0.15">
      <c r="F141" s="146">
        <f>F138+F139</f>
        <v>0</v>
      </c>
      <c r="G141" s="146">
        <f t="shared" ref="G141:H141" si="23">G138+G139</f>
        <v>0</v>
      </c>
      <c r="H141" s="146">
        <f t="shared" si="23"/>
        <v>0</v>
      </c>
    </row>
  </sheetData>
  <sheetProtection sheet="1" objects="1" scenarios="1" selectLockedCells="1" selectUnlockedCells="1"/>
  <mergeCells count="88">
    <mergeCell ref="L1:N1"/>
    <mergeCell ref="E2:H2"/>
    <mergeCell ref="E3:F3"/>
    <mergeCell ref="C5:H5"/>
    <mergeCell ref="C8:E8"/>
    <mergeCell ref="G8:G9"/>
    <mergeCell ref="C9:E9"/>
    <mergeCell ref="C15:C16"/>
    <mergeCell ref="E15:E16"/>
    <mergeCell ref="F15:F16"/>
    <mergeCell ref="G15:G16"/>
    <mergeCell ref="C1:H1"/>
    <mergeCell ref="C10:E10"/>
    <mergeCell ref="C11:E11"/>
    <mergeCell ref="C12:E12"/>
    <mergeCell ref="C13:E13"/>
    <mergeCell ref="C14:H14"/>
    <mergeCell ref="C22:H22"/>
    <mergeCell ref="C23:E24"/>
    <mergeCell ref="C26:E26"/>
    <mergeCell ref="C27:H27"/>
    <mergeCell ref="C30:E30"/>
    <mergeCell ref="G30:G31"/>
    <mergeCell ref="C31:E31"/>
    <mergeCell ref="C32:E32"/>
    <mergeCell ref="C33:E33"/>
    <mergeCell ref="C34:E34"/>
    <mergeCell ref="C35:H35"/>
    <mergeCell ref="C36:C37"/>
    <mergeCell ref="E36:E37"/>
    <mergeCell ref="F36:F37"/>
    <mergeCell ref="G36:G37"/>
    <mergeCell ref="C43:H43"/>
    <mergeCell ref="C44:E45"/>
    <mergeCell ref="C47:E47"/>
    <mergeCell ref="C48:H48"/>
    <mergeCell ref="C51:E51"/>
    <mergeCell ref="G51:G52"/>
    <mergeCell ref="C52:E52"/>
    <mergeCell ref="C64:C65"/>
    <mergeCell ref="E64:E65"/>
    <mergeCell ref="F64:F65"/>
    <mergeCell ref="G64:G65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H63"/>
    <mergeCell ref="C109:H109"/>
    <mergeCell ref="C71:H71"/>
    <mergeCell ref="C72:E73"/>
    <mergeCell ref="C75:E75"/>
    <mergeCell ref="C76:H76"/>
    <mergeCell ref="C79:C80"/>
    <mergeCell ref="E79:E80"/>
    <mergeCell ref="F79:F80"/>
    <mergeCell ref="G79:G80"/>
    <mergeCell ref="C101:H101"/>
    <mergeCell ref="C102:C103"/>
    <mergeCell ref="E102:E103"/>
    <mergeCell ref="F102:F103"/>
    <mergeCell ref="G102:G103"/>
    <mergeCell ref="C127:E128"/>
    <mergeCell ref="C110:E110"/>
    <mergeCell ref="C111:E111"/>
    <mergeCell ref="C112:E112"/>
    <mergeCell ref="C115:H115"/>
    <mergeCell ref="C116:D117"/>
    <mergeCell ref="C119:E119"/>
    <mergeCell ref="C120:E120"/>
    <mergeCell ref="C121:H121"/>
    <mergeCell ref="C122:E123"/>
    <mergeCell ref="C125:E125"/>
    <mergeCell ref="C126:H126"/>
    <mergeCell ref="C138:E138"/>
    <mergeCell ref="C139:E139"/>
    <mergeCell ref="C130:E130"/>
    <mergeCell ref="C131:H131"/>
    <mergeCell ref="C132:E133"/>
    <mergeCell ref="C135:E135"/>
    <mergeCell ref="C136:H136"/>
    <mergeCell ref="C137:E137"/>
  </mergeCells>
  <conditionalFormatting sqref="E25">
    <cfRule type="cellIs" dxfId="18" priority="17" operator="equal">
      <formula>0</formula>
    </cfRule>
  </conditionalFormatting>
  <conditionalFormatting sqref="E46 F46:G47">
    <cfRule type="cellIs" dxfId="17" priority="15" operator="equal">
      <formula>0</formula>
    </cfRule>
  </conditionalFormatting>
  <conditionalFormatting sqref="E74 F74:G75 F111:G112">
    <cfRule type="cellIs" dxfId="16" priority="14" operator="equal">
      <formula>0</formula>
    </cfRule>
  </conditionalFormatting>
  <conditionalFormatting sqref="E118">
    <cfRule type="cellIs" dxfId="15" priority="3" operator="equal">
      <formula>0</formula>
    </cfRule>
  </conditionalFormatting>
  <conditionalFormatting sqref="E124 E129">
    <cfRule type="cellIs" dxfId="14" priority="4" operator="equal">
      <formula>0</formula>
    </cfRule>
  </conditionalFormatting>
  <conditionalFormatting sqref="E134">
    <cfRule type="cellIs" dxfId="13" priority="7" operator="equal">
      <formula>0</formula>
    </cfRule>
  </conditionalFormatting>
  <conditionalFormatting sqref="F25:H26">
    <cfRule type="cellIs" dxfId="12" priority="16" operator="equal">
      <formula>0</formula>
    </cfRule>
  </conditionalFormatting>
  <conditionalFormatting sqref="F118:H120">
    <cfRule type="cellIs" dxfId="11" priority="2" operator="equal">
      <formula>0</formula>
    </cfRule>
  </conditionalFormatting>
  <conditionalFormatting sqref="F124:H125">
    <cfRule type="cellIs" dxfId="10" priority="5" operator="equal">
      <formula>0</formula>
    </cfRule>
  </conditionalFormatting>
  <conditionalFormatting sqref="F129:H130">
    <cfRule type="cellIs" dxfId="9" priority="6" operator="equal">
      <formula>0</formula>
    </cfRule>
  </conditionalFormatting>
  <conditionalFormatting sqref="F134:H135">
    <cfRule type="cellIs" dxfId="8" priority="8" operator="equal">
      <formula>0</formula>
    </cfRule>
  </conditionalFormatting>
  <conditionalFormatting sqref="F138:H139">
    <cfRule type="cellIs" dxfId="7" priority="9" operator="equal">
      <formula>0</formula>
    </cfRule>
  </conditionalFormatting>
  <conditionalFormatting sqref="H1 F3 H6:H13 H15:H21 H30:H34 H36:H42 H45:H47 H51:H62 H64:H70 H73:H75 H79:H100 H102:H108 H111:H114 H128 H140 H142:H1048576">
    <cfRule type="cellIs" dxfId="6" priority="18" operator="equal">
      <formula>0</formula>
    </cfRule>
  </conditionalFormatting>
  <conditionalFormatting sqref="H3">
    <cfRule type="cellIs" dxfId="5" priority="1" operator="equal">
      <formula>0</formula>
    </cfRule>
  </conditionalFormatting>
  <conditionalFormatting sqref="K24:K26">
    <cfRule type="containsErrors" dxfId="4" priority="19">
      <formula>ISERROR(K24)</formula>
    </cfRule>
  </conditionalFormatting>
  <conditionalFormatting sqref="K45:K47">
    <cfRule type="containsErrors" dxfId="3" priority="13">
      <formula>ISERROR(K45)</formula>
    </cfRule>
  </conditionalFormatting>
  <conditionalFormatting sqref="K73:K75">
    <cfRule type="containsErrors" dxfId="2" priority="12">
      <formula>ISERROR(K73)</formula>
    </cfRule>
  </conditionalFormatting>
  <conditionalFormatting sqref="K111:K112">
    <cfRule type="containsErrors" dxfId="1" priority="10">
      <formula>ISERROR(K111)</formula>
    </cfRule>
  </conditionalFormatting>
  <conditionalFormatting sqref="K117:K120 K123:K125 K128:K130 K133:K135 K138:K139">
    <cfRule type="containsErrors" dxfId="0" priority="11">
      <formula>ISERROR(K117)</formula>
    </cfRule>
  </conditionalFormatting>
  <printOptions horizontalCentered="1"/>
  <pageMargins left="0.35" right="0.35" top="0.3" bottom="0.4" header="0.5" footer="0.25"/>
  <pageSetup scale="98" fitToHeight="4" orientation="portrait" r:id="rId1"/>
  <headerFooter alignWithMargins="0"/>
  <rowBreaks count="2" manualBreakCount="2">
    <brk id="48" min="1" max="8" man="1"/>
    <brk id="113" min="1" max="8" man="1"/>
  </rowBreaks>
  <ignoredErrors>
    <ignoredError sqref="F2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6C8EB-0289-4E0D-B86D-B9DACD5D9194}">
  <sheetPr>
    <tabColor rgb="FF000099"/>
  </sheetPr>
  <dimension ref="B1:P141"/>
  <sheetViews>
    <sheetView showGridLines="0" tabSelected="1" zoomScaleNormal="100" zoomScaleSheetLayoutView="100" workbookViewId="0">
      <selection activeCell="F10" sqref="F10"/>
    </sheetView>
  </sheetViews>
  <sheetFormatPr defaultColWidth="9.140625" defaultRowHeight="15" customHeight="1" x14ac:dyDescent="0.15"/>
  <cols>
    <col min="1" max="1" width="1.28515625" style="1" customWidth="1"/>
    <col min="2" max="2" width="0.85546875" style="1" customWidth="1"/>
    <col min="3" max="3" width="29.140625" style="2" customWidth="1"/>
    <col min="4" max="4" width="14.5703125" style="1" customWidth="1"/>
    <col min="5" max="5" width="10.42578125" style="1" customWidth="1"/>
    <col min="6" max="6" width="15.28515625" style="1" customWidth="1"/>
    <col min="7" max="7" width="15.28515625" style="15" customWidth="1"/>
    <col min="8" max="8" width="15.28515625" style="18" customWidth="1"/>
    <col min="9" max="9" width="0.85546875" style="1" customWidth="1"/>
    <col min="10" max="10" width="1.28515625" style="1" customWidth="1"/>
    <col min="11" max="11" width="10.140625" style="91" customWidth="1"/>
    <col min="12" max="12" width="14" style="1" bestFit="1" customWidth="1"/>
    <col min="13" max="14" width="9.140625" style="1"/>
    <col min="15" max="15" width="7.140625" style="1" customWidth="1"/>
    <col min="16" max="16384" width="9.140625" style="1"/>
  </cols>
  <sheetData>
    <row r="1" spans="2:14" ht="25.5" customHeight="1" x14ac:dyDescent="0.15">
      <c r="C1" s="202" t="s">
        <v>60</v>
      </c>
      <c r="D1" s="202"/>
      <c r="E1" s="202"/>
      <c r="F1" s="202"/>
      <c r="G1" s="202"/>
      <c r="H1" s="202"/>
      <c r="L1" s="197" t="s">
        <v>73</v>
      </c>
      <c r="M1" s="197"/>
      <c r="N1" s="197"/>
    </row>
    <row r="2" spans="2:14" ht="15.75" customHeight="1" x14ac:dyDescent="0.15">
      <c r="C2" s="147" t="s">
        <v>54</v>
      </c>
      <c r="D2" s="2"/>
      <c r="E2" s="215" t="s">
        <v>72</v>
      </c>
      <c r="F2" s="215"/>
      <c r="G2" s="215"/>
      <c r="H2" s="215"/>
      <c r="L2" s="20" t="s">
        <v>52</v>
      </c>
    </row>
    <row r="3" spans="2:14" ht="15.75" customHeight="1" x14ac:dyDescent="0.15">
      <c r="C3" s="3"/>
      <c r="D3" s="2"/>
      <c r="E3" s="198" t="s">
        <v>80</v>
      </c>
      <c r="F3" s="198"/>
      <c r="H3" s="152" t="s">
        <v>79</v>
      </c>
      <c r="L3" s="130" t="str">
        <f>E2</f>
        <v>Enter Project ID &amp; Description Here</v>
      </c>
    </row>
    <row r="4" spans="2:14" ht="14.25" customHeight="1" thickBot="1" x14ac:dyDescent="0.2">
      <c r="B4" s="109"/>
      <c r="C4" s="110"/>
      <c r="D4" s="110"/>
      <c r="E4" s="109"/>
      <c r="F4" s="109"/>
      <c r="G4" s="109"/>
      <c r="H4" s="113"/>
      <c r="I4" s="109"/>
      <c r="L4" s="20" t="s">
        <v>53</v>
      </c>
    </row>
    <row r="5" spans="2:14" ht="10.5" customHeight="1" thickTop="1" x14ac:dyDescent="0.15">
      <c r="C5" s="214"/>
      <c r="D5" s="214"/>
      <c r="E5" s="214"/>
      <c r="F5" s="214"/>
      <c r="G5" s="214"/>
      <c r="H5" s="214"/>
    </row>
    <row r="6" spans="2:14" ht="1.5" customHeight="1" thickBot="1" x14ac:dyDescent="0.2">
      <c r="D6" s="4"/>
      <c r="E6" s="5"/>
      <c r="F6" s="5"/>
      <c r="G6" s="6"/>
    </row>
    <row r="7" spans="2:14" ht="6" customHeight="1" x14ac:dyDescent="0.15">
      <c r="B7" s="74"/>
      <c r="C7" s="75"/>
      <c r="D7" s="76"/>
      <c r="E7" s="77"/>
      <c r="F7" s="77"/>
      <c r="G7" s="78"/>
      <c r="H7" s="79"/>
      <c r="I7" s="80"/>
    </row>
    <row r="8" spans="2:14" ht="16.5" customHeight="1" x14ac:dyDescent="0.15">
      <c r="B8" s="81"/>
      <c r="C8" s="199" t="s">
        <v>74</v>
      </c>
      <c r="D8" s="199"/>
      <c r="E8" s="199"/>
      <c r="F8" s="33" t="s">
        <v>3</v>
      </c>
      <c r="G8" s="200" t="s">
        <v>87</v>
      </c>
      <c r="H8" s="27" t="s">
        <v>31</v>
      </c>
      <c r="I8" s="82"/>
    </row>
    <row r="9" spans="2:14" s="2" customFormat="1" ht="16.5" customHeight="1" x14ac:dyDescent="0.2">
      <c r="B9" s="69"/>
      <c r="C9" s="201" t="s">
        <v>63</v>
      </c>
      <c r="D9" s="201"/>
      <c r="E9" s="201"/>
      <c r="F9" s="27">
        <f>SUM(F10:F13)</f>
        <v>0</v>
      </c>
      <c r="G9" s="200"/>
      <c r="H9" s="62">
        <f>SUM(H10:H13)</f>
        <v>0</v>
      </c>
      <c r="I9" s="83"/>
      <c r="K9" s="19"/>
      <c r="L9" s="7"/>
      <c r="M9" s="7"/>
      <c r="N9" s="7"/>
    </row>
    <row r="10" spans="2:14" ht="16.5" customHeight="1" x14ac:dyDescent="0.15">
      <c r="B10" s="81"/>
      <c r="C10" s="153" t="s">
        <v>56</v>
      </c>
      <c r="D10" s="153"/>
      <c r="E10" s="153"/>
      <c r="F10" s="148"/>
      <c r="G10" s="8">
        <v>220</v>
      </c>
      <c r="H10" s="48">
        <f>SUM(F10*G10)</f>
        <v>0</v>
      </c>
      <c r="I10" s="82"/>
      <c r="K10" s="19"/>
      <c r="L10" s="7"/>
      <c r="M10" s="7"/>
      <c r="N10" s="7"/>
    </row>
    <row r="11" spans="2:14" ht="16.5" customHeight="1" x14ac:dyDescent="0.15">
      <c r="B11" s="81"/>
      <c r="C11" s="153" t="s">
        <v>57</v>
      </c>
      <c r="D11" s="153"/>
      <c r="E11" s="153"/>
      <c r="F11" s="148"/>
      <c r="G11" s="8">
        <v>195</v>
      </c>
      <c r="H11" s="48">
        <f t="shared" ref="H11:H13" si="0">SUM(F11*G11)</f>
        <v>0</v>
      </c>
      <c r="I11" s="82"/>
      <c r="K11" s="92"/>
      <c r="L11" s="7"/>
      <c r="M11" s="7"/>
      <c r="N11" s="7"/>
    </row>
    <row r="12" spans="2:14" ht="16.5" customHeight="1" x14ac:dyDescent="0.15">
      <c r="B12" s="81"/>
      <c r="C12" s="153" t="s">
        <v>58</v>
      </c>
      <c r="D12" s="153"/>
      <c r="E12" s="153"/>
      <c r="F12" s="148"/>
      <c r="G12" s="8">
        <v>160</v>
      </c>
      <c r="H12" s="48">
        <f t="shared" si="0"/>
        <v>0</v>
      </c>
      <c r="I12" s="82"/>
      <c r="K12" s="92"/>
      <c r="L12" s="7"/>
      <c r="M12" s="7"/>
      <c r="N12" s="7"/>
    </row>
    <row r="13" spans="2:14" ht="16.5" customHeight="1" x14ac:dyDescent="0.15">
      <c r="B13" s="81"/>
      <c r="C13" s="153" t="s">
        <v>59</v>
      </c>
      <c r="D13" s="153"/>
      <c r="E13" s="153"/>
      <c r="F13" s="148"/>
      <c r="G13" s="8">
        <v>160</v>
      </c>
      <c r="H13" s="48">
        <f t="shared" si="0"/>
        <v>0</v>
      </c>
      <c r="I13" s="82"/>
      <c r="K13" s="92"/>
      <c r="L13" s="7"/>
      <c r="M13" s="7"/>
      <c r="N13" s="7"/>
    </row>
    <row r="14" spans="2:14" ht="11.25" customHeight="1" x14ac:dyDescent="0.15">
      <c r="B14" s="81"/>
      <c r="C14" s="156"/>
      <c r="D14" s="156"/>
      <c r="E14" s="156"/>
      <c r="F14" s="156"/>
      <c r="G14" s="156"/>
      <c r="H14" s="156"/>
      <c r="I14" s="82"/>
      <c r="K14" s="92"/>
      <c r="L14" s="7"/>
      <c r="M14" s="7"/>
      <c r="N14" s="7"/>
    </row>
    <row r="15" spans="2:14" ht="16.5" customHeight="1" x14ac:dyDescent="0.15">
      <c r="B15" s="81"/>
      <c r="C15" s="203" t="s">
        <v>86</v>
      </c>
      <c r="D15" s="33" t="s">
        <v>4</v>
      </c>
      <c r="E15" s="200" t="s">
        <v>25</v>
      </c>
      <c r="F15" s="204" t="s">
        <v>2</v>
      </c>
      <c r="G15" s="204" t="s">
        <v>0</v>
      </c>
      <c r="H15" s="27" t="s">
        <v>1</v>
      </c>
      <c r="I15" s="82"/>
    </row>
    <row r="16" spans="2:14" s="2" customFormat="1" ht="16.5" customHeight="1" x14ac:dyDescent="0.2">
      <c r="B16" s="69"/>
      <c r="C16" s="203"/>
      <c r="D16" s="27">
        <f>SUMPRODUCT(D17:D21,G17:G21)</f>
        <v>0</v>
      </c>
      <c r="E16" s="200"/>
      <c r="F16" s="204"/>
      <c r="G16" s="204"/>
      <c r="H16" s="62">
        <f>SUM(H17:H21)</f>
        <v>0</v>
      </c>
      <c r="I16" s="83"/>
      <c r="K16" s="91"/>
    </row>
    <row r="17" spans="2:14" ht="16.5" customHeight="1" x14ac:dyDescent="0.15">
      <c r="B17" s="81"/>
      <c r="C17" s="26" t="s">
        <v>5</v>
      </c>
      <c r="D17" s="148"/>
      <c r="E17" s="9">
        <v>0.1</v>
      </c>
      <c r="F17" s="10">
        <f>(D17*E17)+D17</f>
        <v>0</v>
      </c>
      <c r="G17" s="149"/>
      <c r="H17" s="48">
        <f>SUM(G17*F17)</f>
        <v>0</v>
      </c>
      <c r="I17" s="82"/>
    </row>
    <row r="18" spans="2:14" ht="16.5" customHeight="1" x14ac:dyDescent="0.15">
      <c r="B18" s="81"/>
      <c r="C18" s="26" t="s">
        <v>6</v>
      </c>
      <c r="D18" s="148"/>
      <c r="E18" s="9">
        <v>0.1</v>
      </c>
      <c r="F18" s="10">
        <f t="shared" ref="F18:F21" si="1">(D18*E18)+D18</f>
        <v>0</v>
      </c>
      <c r="G18" s="149"/>
      <c r="H18" s="48">
        <f t="shared" ref="H18:H21" si="2">SUM(G18*F18)</f>
        <v>0</v>
      </c>
      <c r="I18" s="82"/>
    </row>
    <row r="19" spans="2:14" ht="16.5" customHeight="1" x14ac:dyDescent="0.15">
      <c r="B19" s="81"/>
      <c r="C19" s="26" t="s">
        <v>7</v>
      </c>
      <c r="D19" s="148"/>
      <c r="E19" s="9">
        <v>0.1</v>
      </c>
      <c r="F19" s="10">
        <f t="shared" si="1"/>
        <v>0</v>
      </c>
      <c r="G19" s="149"/>
      <c r="H19" s="48">
        <f t="shared" si="2"/>
        <v>0</v>
      </c>
      <c r="I19" s="82"/>
    </row>
    <row r="20" spans="2:14" ht="16.5" customHeight="1" x14ac:dyDescent="0.15">
      <c r="B20" s="81"/>
      <c r="C20" s="26" t="s">
        <v>8</v>
      </c>
      <c r="D20" s="148"/>
      <c r="E20" s="9">
        <v>0.1</v>
      </c>
      <c r="F20" s="10">
        <f t="shared" si="1"/>
        <v>0</v>
      </c>
      <c r="G20" s="149"/>
      <c r="H20" s="48">
        <f t="shared" si="2"/>
        <v>0</v>
      </c>
      <c r="I20" s="82"/>
      <c r="L20" s="11"/>
      <c r="M20" s="11"/>
      <c r="N20" s="11"/>
    </row>
    <row r="21" spans="2:14" ht="16.5" customHeight="1" x14ac:dyDescent="0.15">
      <c r="B21" s="81"/>
      <c r="C21" s="26" t="s">
        <v>9</v>
      </c>
      <c r="D21" s="148"/>
      <c r="E21" s="9">
        <v>0.1</v>
      </c>
      <c r="F21" s="10">
        <f t="shared" si="1"/>
        <v>0</v>
      </c>
      <c r="G21" s="149"/>
      <c r="H21" s="48">
        <f t="shared" si="2"/>
        <v>0</v>
      </c>
      <c r="I21" s="82"/>
      <c r="L21" s="11"/>
      <c r="M21" s="11"/>
      <c r="N21" s="11"/>
    </row>
    <row r="22" spans="2:14" ht="11.25" customHeight="1" x14ac:dyDescent="0.15">
      <c r="B22" s="81"/>
      <c r="C22" s="156"/>
      <c r="D22" s="156"/>
      <c r="E22" s="156"/>
      <c r="F22" s="156"/>
      <c r="G22" s="156"/>
      <c r="H22" s="156"/>
      <c r="I22" s="82"/>
      <c r="L22" s="11"/>
      <c r="M22" s="11"/>
      <c r="N22" s="11"/>
    </row>
    <row r="23" spans="2:14" ht="16.5" customHeight="1" x14ac:dyDescent="0.15">
      <c r="B23" s="81"/>
      <c r="C23" s="201" t="s">
        <v>66</v>
      </c>
      <c r="D23" s="201"/>
      <c r="E23" s="201"/>
      <c r="F23" s="28" t="s">
        <v>4</v>
      </c>
      <c r="G23" s="50" t="s">
        <v>51</v>
      </c>
      <c r="H23" s="27" t="s">
        <v>65</v>
      </c>
      <c r="I23" s="82"/>
      <c r="K23" s="93" t="s">
        <v>65</v>
      </c>
      <c r="L23" s="11"/>
      <c r="M23" s="11"/>
      <c r="N23" s="11"/>
    </row>
    <row r="24" spans="2:14" s="3" customFormat="1" ht="16.5" customHeight="1" x14ac:dyDescent="0.15">
      <c r="B24" s="84"/>
      <c r="C24" s="201"/>
      <c r="D24" s="201"/>
      <c r="E24" s="201"/>
      <c r="F24" s="71">
        <f>SUM(F25:F26)</f>
        <v>0</v>
      </c>
      <c r="G24" s="71">
        <f t="shared" ref="G24:H24" si="3">SUM(G25:G26)</f>
        <v>0</v>
      </c>
      <c r="H24" s="62">
        <f t="shared" si="3"/>
        <v>0</v>
      </c>
      <c r="I24" s="82"/>
      <c r="J24" s="1"/>
      <c r="K24" s="93" t="e">
        <f>H24/G24</f>
        <v>#DIV/0!</v>
      </c>
    </row>
    <row r="25" spans="2:14" ht="16.5" customHeight="1" x14ac:dyDescent="0.15">
      <c r="B25" s="81"/>
      <c r="C25" s="68" t="str">
        <f>C9</f>
        <v>ENGINEERING SERVICES LABOR</v>
      </c>
      <c r="D25" s="30">
        <v>150</v>
      </c>
      <c r="E25" s="8">
        <f>F9</f>
        <v>0</v>
      </c>
      <c r="F25" s="72">
        <f>D25*E25</f>
        <v>0</v>
      </c>
      <c r="G25" s="72">
        <f>H9</f>
        <v>0</v>
      </c>
      <c r="H25" s="48">
        <f>(H9+H16)-(F25+F26)</f>
        <v>0</v>
      </c>
      <c r="I25" s="82"/>
      <c r="K25" s="94" t="e">
        <f>H25/G25</f>
        <v>#DIV/0!</v>
      </c>
    </row>
    <row r="26" spans="2:14" ht="16.5" customHeight="1" x14ac:dyDescent="0.15">
      <c r="B26" s="81"/>
      <c r="C26" s="205" t="str">
        <f>C15</f>
        <v>ENGINEERING SERVICES EXPENSES</v>
      </c>
      <c r="D26" s="205"/>
      <c r="E26" s="205"/>
      <c r="F26" s="72">
        <f>D16</f>
        <v>0</v>
      </c>
      <c r="G26" s="72">
        <f>H16</f>
        <v>0</v>
      </c>
      <c r="H26" s="48">
        <f>G26-F26</f>
        <v>0</v>
      </c>
      <c r="I26" s="82"/>
      <c r="K26" s="94" t="e">
        <f>H26/G26</f>
        <v>#DIV/0!</v>
      </c>
    </row>
    <row r="27" spans="2:14" ht="6" customHeight="1" thickBot="1" x14ac:dyDescent="0.2">
      <c r="B27" s="85"/>
      <c r="C27" s="191"/>
      <c r="D27" s="191"/>
      <c r="E27" s="191"/>
      <c r="F27" s="191"/>
      <c r="G27" s="191"/>
      <c r="H27" s="191"/>
      <c r="I27" s="86"/>
      <c r="K27" s="92"/>
      <c r="L27" s="7"/>
      <c r="M27" s="7"/>
      <c r="N27" s="7"/>
    </row>
    <row r="28" spans="2:14" ht="13.5" customHeight="1" thickBot="1" x14ac:dyDescent="0.2">
      <c r="C28" s="25"/>
      <c r="D28" s="25"/>
      <c r="E28" s="25"/>
      <c r="F28" s="25"/>
      <c r="G28" s="25"/>
      <c r="H28" s="25"/>
      <c r="K28" s="92"/>
      <c r="L28" s="7"/>
      <c r="M28" s="7"/>
      <c r="N28" s="7"/>
    </row>
    <row r="29" spans="2:14" ht="6" customHeight="1" x14ac:dyDescent="0.15">
      <c r="B29" s="74"/>
      <c r="C29" s="24"/>
      <c r="D29" s="24"/>
      <c r="E29" s="24"/>
      <c r="F29" s="24"/>
      <c r="G29" s="24"/>
      <c r="H29" s="24"/>
      <c r="I29" s="80"/>
      <c r="K29" s="92"/>
      <c r="L29" s="7"/>
      <c r="M29" s="7"/>
      <c r="N29" s="7"/>
    </row>
    <row r="30" spans="2:14" ht="16.5" customHeight="1" x14ac:dyDescent="0.15">
      <c r="B30" s="81"/>
      <c r="C30" s="199" t="s">
        <v>75</v>
      </c>
      <c r="D30" s="199"/>
      <c r="E30" s="199"/>
      <c r="F30" s="36" t="s">
        <v>3</v>
      </c>
      <c r="G30" s="158" t="s">
        <v>87</v>
      </c>
      <c r="H30" s="34" t="s">
        <v>31</v>
      </c>
      <c r="I30" s="82"/>
      <c r="K30" s="92"/>
      <c r="L30" s="7"/>
      <c r="M30" s="7"/>
      <c r="N30" s="7"/>
    </row>
    <row r="31" spans="2:14" ht="16.5" customHeight="1" x14ac:dyDescent="0.15">
      <c r="B31" s="81"/>
      <c r="C31" s="206" t="s">
        <v>64</v>
      </c>
      <c r="D31" s="206"/>
      <c r="E31" s="206"/>
      <c r="F31" s="34">
        <f>SUM(F32:F34)</f>
        <v>0</v>
      </c>
      <c r="G31" s="158"/>
      <c r="H31" s="49">
        <f>SUM(H32:H34)</f>
        <v>0</v>
      </c>
      <c r="I31" s="82"/>
      <c r="K31" s="92"/>
      <c r="L31" s="7"/>
      <c r="M31" s="7"/>
      <c r="N31" s="7"/>
    </row>
    <row r="32" spans="2:14" ht="16.5" customHeight="1" x14ac:dyDescent="0.15">
      <c r="B32" s="81"/>
      <c r="C32" s="153" t="s">
        <v>61</v>
      </c>
      <c r="D32" s="153"/>
      <c r="E32" s="153"/>
      <c r="F32" s="148"/>
      <c r="G32" s="8">
        <v>350</v>
      </c>
      <c r="H32" s="48">
        <f>SUM(F32*G32)</f>
        <v>0</v>
      </c>
      <c r="I32" s="82"/>
      <c r="K32" s="92"/>
      <c r="L32" s="7"/>
      <c r="M32" s="7"/>
      <c r="N32" s="7"/>
    </row>
    <row r="33" spans="2:14" ht="16.5" customHeight="1" x14ac:dyDescent="0.15">
      <c r="B33" s="81"/>
      <c r="C33" s="153" t="s">
        <v>62</v>
      </c>
      <c r="D33" s="153"/>
      <c r="E33" s="153"/>
      <c r="F33" s="148"/>
      <c r="G33" s="8">
        <v>195</v>
      </c>
      <c r="H33" s="48">
        <f t="shared" ref="H33:H34" si="4">SUM(F33*G33)</f>
        <v>0</v>
      </c>
      <c r="I33" s="82"/>
      <c r="K33" s="92"/>
      <c r="L33" s="7"/>
      <c r="M33" s="7"/>
      <c r="N33" s="7"/>
    </row>
    <row r="34" spans="2:14" ht="16.5" customHeight="1" x14ac:dyDescent="0.15">
      <c r="B34" s="81"/>
      <c r="C34" s="153" t="s">
        <v>94</v>
      </c>
      <c r="D34" s="153"/>
      <c r="E34" s="153"/>
      <c r="F34" s="148"/>
      <c r="G34" s="8">
        <v>160</v>
      </c>
      <c r="H34" s="48">
        <f t="shared" si="4"/>
        <v>0</v>
      </c>
      <c r="I34" s="82"/>
      <c r="K34" s="92"/>
      <c r="L34" s="7"/>
      <c r="M34" s="7"/>
      <c r="N34" s="7"/>
    </row>
    <row r="35" spans="2:14" ht="11.25" customHeight="1" x14ac:dyDescent="0.15">
      <c r="B35" s="81"/>
      <c r="C35" s="156"/>
      <c r="D35" s="156"/>
      <c r="E35" s="156"/>
      <c r="F35" s="156"/>
      <c r="G35" s="156"/>
      <c r="H35" s="156"/>
      <c r="I35" s="82"/>
      <c r="K35" s="92"/>
      <c r="L35" s="7"/>
      <c r="M35" s="7"/>
      <c r="N35" s="7"/>
    </row>
    <row r="36" spans="2:14" ht="16.5" customHeight="1" x14ac:dyDescent="0.15">
      <c r="B36" s="81"/>
      <c r="C36" s="157" t="s">
        <v>85</v>
      </c>
      <c r="D36" s="36" t="s">
        <v>4</v>
      </c>
      <c r="E36" s="158" t="s">
        <v>25</v>
      </c>
      <c r="F36" s="159" t="s">
        <v>2</v>
      </c>
      <c r="G36" s="159" t="s">
        <v>0</v>
      </c>
      <c r="H36" s="34" t="s">
        <v>1</v>
      </c>
      <c r="I36" s="82"/>
      <c r="K36" s="92"/>
      <c r="L36" s="7"/>
      <c r="M36" s="7"/>
      <c r="N36" s="7"/>
    </row>
    <row r="37" spans="2:14" ht="16.5" customHeight="1" x14ac:dyDescent="0.15">
      <c r="B37" s="81"/>
      <c r="C37" s="157"/>
      <c r="D37" s="34">
        <f>SUMPRODUCT(D38:D42,G38:G42)</f>
        <v>0</v>
      </c>
      <c r="E37" s="158"/>
      <c r="F37" s="159"/>
      <c r="G37" s="159"/>
      <c r="H37" s="49">
        <f>SUM(H38:H42)</f>
        <v>0</v>
      </c>
      <c r="I37" s="82"/>
      <c r="K37" s="92"/>
      <c r="L37" s="7"/>
      <c r="M37" s="7"/>
      <c r="N37" s="7"/>
    </row>
    <row r="38" spans="2:14" ht="16.5" customHeight="1" x14ac:dyDescent="0.15">
      <c r="B38" s="81"/>
      <c r="C38" s="26" t="s">
        <v>5</v>
      </c>
      <c r="D38" s="148"/>
      <c r="E38" s="9">
        <v>0.1</v>
      </c>
      <c r="F38" s="10">
        <f>(D38*E38)+D38</f>
        <v>0</v>
      </c>
      <c r="G38" s="149"/>
      <c r="H38" s="48">
        <f>SUM(G38*F38)</f>
        <v>0</v>
      </c>
      <c r="I38" s="82"/>
      <c r="K38" s="92"/>
      <c r="L38" s="7"/>
      <c r="M38" s="7"/>
      <c r="N38" s="7"/>
    </row>
    <row r="39" spans="2:14" ht="16.5" customHeight="1" x14ac:dyDescent="0.15">
      <c r="B39" s="81"/>
      <c r="C39" s="26" t="s">
        <v>6</v>
      </c>
      <c r="D39" s="148"/>
      <c r="E39" s="9">
        <v>0.1</v>
      </c>
      <c r="F39" s="10">
        <f t="shared" ref="F39:F42" si="5">(D39*E39)+D39</f>
        <v>0</v>
      </c>
      <c r="G39" s="149"/>
      <c r="H39" s="48">
        <f t="shared" ref="H39:H42" si="6">SUM(G39*F39)</f>
        <v>0</v>
      </c>
      <c r="I39" s="82"/>
      <c r="K39" s="92"/>
      <c r="L39" s="7"/>
      <c r="M39" s="7"/>
      <c r="N39" s="7"/>
    </row>
    <row r="40" spans="2:14" ht="16.5" customHeight="1" x14ac:dyDescent="0.15">
      <c r="B40" s="81"/>
      <c r="C40" s="26" t="s">
        <v>7</v>
      </c>
      <c r="D40" s="148"/>
      <c r="E40" s="9">
        <v>0.1</v>
      </c>
      <c r="F40" s="10">
        <f t="shared" si="5"/>
        <v>0</v>
      </c>
      <c r="G40" s="149"/>
      <c r="H40" s="48">
        <f t="shared" si="6"/>
        <v>0</v>
      </c>
      <c r="I40" s="82"/>
      <c r="K40" s="92"/>
      <c r="L40" s="7"/>
      <c r="M40" s="7"/>
      <c r="N40" s="7"/>
    </row>
    <row r="41" spans="2:14" ht="16.5" customHeight="1" x14ac:dyDescent="0.15">
      <c r="B41" s="81"/>
      <c r="C41" s="26" t="s">
        <v>8</v>
      </c>
      <c r="D41" s="148"/>
      <c r="E41" s="9">
        <v>0.1</v>
      </c>
      <c r="F41" s="10">
        <f t="shared" si="5"/>
        <v>0</v>
      </c>
      <c r="G41" s="149"/>
      <c r="H41" s="48">
        <f t="shared" si="6"/>
        <v>0</v>
      </c>
      <c r="I41" s="82"/>
      <c r="K41" s="92"/>
      <c r="L41" s="7"/>
      <c r="M41" s="7"/>
      <c r="N41" s="7"/>
    </row>
    <row r="42" spans="2:14" ht="16.5" customHeight="1" x14ac:dyDescent="0.15">
      <c r="B42" s="81"/>
      <c r="C42" s="26" t="s">
        <v>9</v>
      </c>
      <c r="D42" s="148"/>
      <c r="E42" s="9">
        <v>0.1</v>
      </c>
      <c r="F42" s="10">
        <f t="shared" si="5"/>
        <v>0</v>
      </c>
      <c r="G42" s="149"/>
      <c r="H42" s="48">
        <f t="shared" si="6"/>
        <v>0</v>
      </c>
      <c r="I42" s="82"/>
      <c r="K42" s="92"/>
      <c r="L42" s="7"/>
      <c r="M42" s="7"/>
      <c r="N42" s="7"/>
    </row>
    <row r="43" spans="2:14" ht="11.25" customHeight="1" x14ac:dyDescent="0.15">
      <c r="B43" s="81"/>
      <c r="C43" s="156"/>
      <c r="D43" s="156"/>
      <c r="E43" s="156"/>
      <c r="F43" s="156"/>
      <c r="G43" s="156"/>
      <c r="H43" s="156"/>
      <c r="I43" s="82"/>
      <c r="K43" s="92"/>
      <c r="L43" s="7"/>
      <c r="M43" s="7"/>
      <c r="N43" s="7"/>
    </row>
    <row r="44" spans="2:14" ht="16.5" customHeight="1" x14ac:dyDescent="0.15">
      <c r="B44" s="81"/>
      <c r="C44" s="170" t="s">
        <v>67</v>
      </c>
      <c r="D44" s="171"/>
      <c r="E44" s="172"/>
      <c r="F44" s="35" t="s">
        <v>4</v>
      </c>
      <c r="G44" s="35" t="s">
        <v>51</v>
      </c>
      <c r="H44" s="34" t="s">
        <v>65</v>
      </c>
      <c r="I44" s="82"/>
      <c r="K44" s="95" t="s">
        <v>65</v>
      </c>
      <c r="L44" s="7"/>
      <c r="M44" s="7"/>
      <c r="N44" s="7"/>
    </row>
    <row r="45" spans="2:14" ht="16.5" customHeight="1" x14ac:dyDescent="0.15">
      <c r="B45" s="81"/>
      <c r="C45" s="173"/>
      <c r="D45" s="174"/>
      <c r="E45" s="175"/>
      <c r="F45" s="63">
        <f>F46+F47</f>
        <v>0</v>
      </c>
      <c r="G45" s="63">
        <f>G46+G47</f>
        <v>0</v>
      </c>
      <c r="H45" s="49">
        <f>H46+H47</f>
        <v>0</v>
      </c>
      <c r="I45" s="82"/>
      <c r="K45" s="96" t="e">
        <f t="shared" ref="K45" si="7">H45/G45</f>
        <v>#DIV/0!</v>
      </c>
      <c r="L45" s="7"/>
      <c r="M45" s="7"/>
      <c r="N45" s="7"/>
    </row>
    <row r="46" spans="2:14" ht="16.5" customHeight="1" x14ac:dyDescent="0.15">
      <c r="B46" s="81"/>
      <c r="C46" s="64" t="str">
        <f>C31</f>
        <v>SCANNING SERVICES LABOR</v>
      </c>
      <c r="D46" s="30">
        <v>150</v>
      </c>
      <c r="E46" s="8">
        <f>F31</f>
        <v>0</v>
      </c>
      <c r="F46" s="72">
        <f>D46*E46</f>
        <v>0</v>
      </c>
      <c r="G46" s="72">
        <f>H31</f>
        <v>0</v>
      </c>
      <c r="H46" s="48">
        <f>G46-F46</f>
        <v>0</v>
      </c>
      <c r="I46" s="82"/>
      <c r="K46" s="94" t="e">
        <f>H46/G46</f>
        <v>#DIV/0!</v>
      </c>
      <c r="L46" s="7"/>
      <c r="M46" s="7"/>
      <c r="N46" s="7"/>
    </row>
    <row r="47" spans="2:14" ht="16.5" customHeight="1" x14ac:dyDescent="0.15">
      <c r="B47" s="81"/>
      <c r="C47" s="176" t="str">
        <f>C36</f>
        <v>SCANNING SERVICES EXPENSES</v>
      </c>
      <c r="D47" s="177"/>
      <c r="E47" s="178"/>
      <c r="F47" s="72">
        <f>D37</f>
        <v>0</v>
      </c>
      <c r="G47" s="72">
        <f>H37</f>
        <v>0</v>
      </c>
      <c r="H47" s="48">
        <f>G47-F47</f>
        <v>0</v>
      </c>
      <c r="I47" s="82"/>
      <c r="K47" s="94" t="e">
        <f>H47/G47</f>
        <v>#DIV/0!</v>
      </c>
      <c r="L47" s="7"/>
      <c r="M47" s="7"/>
      <c r="N47" s="7"/>
    </row>
    <row r="48" spans="2:14" ht="6" customHeight="1" thickBot="1" x14ac:dyDescent="0.2">
      <c r="B48" s="85"/>
      <c r="C48" s="191"/>
      <c r="D48" s="191"/>
      <c r="E48" s="191"/>
      <c r="F48" s="191"/>
      <c r="G48" s="191"/>
      <c r="H48" s="191"/>
      <c r="I48" s="86"/>
      <c r="K48" s="92"/>
      <c r="L48" s="7"/>
      <c r="M48" s="7"/>
      <c r="N48" s="7"/>
    </row>
    <row r="49" spans="2:14" ht="13.5" customHeight="1" thickBot="1" x14ac:dyDescent="0.2">
      <c r="C49" s="25"/>
      <c r="D49" s="25"/>
      <c r="E49" s="25"/>
      <c r="F49" s="25"/>
      <c r="G49" s="25"/>
      <c r="H49" s="25"/>
      <c r="K49" s="92"/>
      <c r="L49" s="7"/>
      <c r="M49" s="7"/>
      <c r="N49" s="7"/>
    </row>
    <row r="50" spans="2:14" ht="6" customHeight="1" x14ac:dyDescent="0.15">
      <c r="B50" s="74"/>
      <c r="C50" s="24"/>
      <c r="D50" s="24"/>
      <c r="E50" s="24"/>
      <c r="F50" s="24"/>
      <c r="G50" s="24"/>
      <c r="H50" s="24"/>
      <c r="I50" s="80"/>
      <c r="K50" s="92"/>
      <c r="L50" s="7"/>
      <c r="M50" s="7"/>
      <c r="N50" s="7"/>
    </row>
    <row r="51" spans="2:14" ht="16.5" customHeight="1" x14ac:dyDescent="0.15">
      <c r="B51" s="81"/>
      <c r="C51" s="199" t="s">
        <v>82</v>
      </c>
      <c r="D51" s="199"/>
      <c r="E51" s="199"/>
      <c r="F51" s="38" t="s">
        <v>3</v>
      </c>
      <c r="G51" s="194" t="s">
        <v>87</v>
      </c>
      <c r="H51" s="37" t="s">
        <v>31</v>
      </c>
      <c r="I51" s="82"/>
      <c r="K51" s="92"/>
      <c r="L51" s="7"/>
      <c r="M51" s="7"/>
      <c r="N51" s="7"/>
    </row>
    <row r="52" spans="2:14" ht="16.5" customHeight="1" x14ac:dyDescent="0.15">
      <c r="B52" s="81"/>
      <c r="C52" s="207" t="s">
        <v>83</v>
      </c>
      <c r="D52" s="207"/>
      <c r="E52" s="207"/>
      <c r="F52" s="37">
        <f>SUM(F53:F62)</f>
        <v>0</v>
      </c>
      <c r="G52" s="194"/>
      <c r="H52" s="65">
        <f>SUM(H53:H62)</f>
        <v>0</v>
      </c>
      <c r="I52" s="82"/>
    </row>
    <row r="53" spans="2:14" ht="16.5" customHeight="1" x14ac:dyDescent="0.15">
      <c r="B53" s="81"/>
      <c r="C53" s="153" t="s">
        <v>32</v>
      </c>
      <c r="D53" s="153"/>
      <c r="E53" s="153"/>
      <c r="F53" s="148"/>
      <c r="G53" s="8">
        <v>185</v>
      </c>
      <c r="H53" s="48">
        <f>SUM(F53*G53)</f>
        <v>0</v>
      </c>
      <c r="I53" s="82"/>
      <c r="L53" s="13"/>
    </row>
    <row r="54" spans="2:14" ht="16.5" customHeight="1" x14ac:dyDescent="0.15">
      <c r="B54" s="81"/>
      <c r="C54" s="196" t="s">
        <v>35</v>
      </c>
      <c r="D54" s="196"/>
      <c r="E54" s="196"/>
      <c r="F54" s="150"/>
      <c r="G54" s="66">
        <v>241</v>
      </c>
      <c r="H54" s="48">
        <f t="shared" ref="H54:H62" si="8">SUM(F54*G54)</f>
        <v>0</v>
      </c>
      <c r="I54" s="82"/>
      <c r="L54" s="14"/>
    </row>
    <row r="55" spans="2:14" ht="16.5" customHeight="1" x14ac:dyDescent="0.15">
      <c r="B55" s="81"/>
      <c r="C55" s="196" t="s">
        <v>38</v>
      </c>
      <c r="D55" s="196"/>
      <c r="E55" s="196"/>
      <c r="F55" s="150"/>
      <c r="G55" s="66">
        <v>296</v>
      </c>
      <c r="H55" s="48">
        <f t="shared" si="8"/>
        <v>0</v>
      </c>
      <c r="I55" s="82"/>
    </row>
    <row r="56" spans="2:14" ht="16.5" customHeight="1" x14ac:dyDescent="0.15">
      <c r="B56" s="81"/>
      <c r="C56" s="153" t="s">
        <v>33</v>
      </c>
      <c r="D56" s="153"/>
      <c r="E56" s="153"/>
      <c r="F56" s="148"/>
      <c r="G56" s="8">
        <v>155</v>
      </c>
      <c r="H56" s="48">
        <f t="shared" si="8"/>
        <v>0</v>
      </c>
      <c r="I56" s="82"/>
    </row>
    <row r="57" spans="2:14" ht="16.5" customHeight="1" x14ac:dyDescent="0.15">
      <c r="B57" s="81"/>
      <c r="C57" s="196" t="s">
        <v>37</v>
      </c>
      <c r="D57" s="196"/>
      <c r="E57" s="196"/>
      <c r="F57" s="150"/>
      <c r="G57" s="66">
        <v>202</v>
      </c>
      <c r="H57" s="48">
        <f t="shared" si="8"/>
        <v>0</v>
      </c>
      <c r="I57" s="82"/>
    </row>
    <row r="58" spans="2:14" ht="16.5" customHeight="1" x14ac:dyDescent="0.15">
      <c r="B58" s="81"/>
      <c r="C58" s="196" t="s">
        <v>39</v>
      </c>
      <c r="D58" s="196"/>
      <c r="E58" s="196"/>
      <c r="F58" s="150"/>
      <c r="G58" s="66">
        <v>248</v>
      </c>
      <c r="H58" s="48">
        <f t="shared" si="8"/>
        <v>0</v>
      </c>
      <c r="I58" s="82"/>
    </row>
    <row r="59" spans="2:14" ht="16.5" customHeight="1" x14ac:dyDescent="0.15">
      <c r="B59" s="81"/>
      <c r="C59" s="153" t="s">
        <v>34</v>
      </c>
      <c r="D59" s="153"/>
      <c r="E59" s="153"/>
      <c r="F59" s="148"/>
      <c r="G59" s="8">
        <v>140</v>
      </c>
      <c r="H59" s="48">
        <f t="shared" si="8"/>
        <v>0</v>
      </c>
      <c r="I59" s="82"/>
    </row>
    <row r="60" spans="2:14" ht="16.5" customHeight="1" x14ac:dyDescent="0.15">
      <c r="B60" s="81"/>
      <c r="C60" s="196" t="s">
        <v>36</v>
      </c>
      <c r="D60" s="196"/>
      <c r="E60" s="196"/>
      <c r="F60" s="150"/>
      <c r="G60" s="66">
        <v>182</v>
      </c>
      <c r="H60" s="48">
        <f t="shared" si="8"/>
        <v>0</v>
      </c>
      <c r="I60" s="82"/>
    </row>
    <row r="61" spans="2:14" ht="16.5" customHeight="1" x14ac:dyDescent="0.15">
      <c r="B61" s="81"/>
      <c r="C61" s="196" t="s">
        <v>40</v>
      </c>
      <c r="D61" s="196"/>
      <c r="E61" s="196"/>
      <c r="F61" s="150"/>
      <c r="G61" s="66">
        <v>224</v>
      </c>
      <c r="H61" s="48">
        <f t="shared" si="8"/>
        <v>0</v>
      </c>
      <c r="I61" s="82"/>
    </row>
    <row r="62" spans="2:14" ht="16.5" customHeight="1" x14ac:dyDescent="0.15">
      <c r="B62" s="81"/>
      <c r="C62" s="153" t="s">
        <v>95</v>
      </c>
      <c r="D62" s="153"/>
      <c r="E62" s="153"/>
      <c r="F62" s="148"/>
      <c r="G62" s="8">
        <v>160</v>
      </c>
      <c r="H62" s="48">
        <f t="shared" si="8"/>
        <v>0</v>
      </c>
      <c r="I62" s="82"/>
      <c r="K62" s="92"/>
      <c r="L62" s="7"/>
      <c r="M62" s="7"/>
      <c r="N62" s="7"/>
    </row>
    <row r="63" spans="2:14" ht="11.25" customHeight="1" x14ac:dyDescent="0.15">
      <c r="B63" s="81"/>
      <c r="C63" s="156"/>
      <c r="D63" s="156"/>
      <c r="E63" s="156"/>
      <c r="F63" s="156"/>
      <c r="G63" s="156"/>
      <c r="H63" s="156"/>
      <c r="I63" s="82"/>
      <c r="K63" s="92"/>
      <c r="L63" s="7"/>
      <c r="M63" s="7"/>
      <c r="N63" s="7"/>
    </row>
    <row r="64" spans="2:14" ht="16.5" customHeight="1" x14ac:dyDescent="0.15">
      <c r="B64" s="81"/>
      <c r="C64" s="154" t="s">
        <v>81</v>
      </c>
      <c r="D64" s="38" t="s">
        <v>4</v>
      </c>
      <c r="E64" s="194" t="s">
        <v>25</v>
      </c>
      <c r="F64" s="195" t="s">
        <v>2</v>
      </c>
      <c r="G64" s="195" t="s">
        <v>0</v>
      </c>
      <c r="H64" s="37" t="s">
        <v>1</v>
      </c>
      <c r="I64" s="82"/>
      <c r="K64" s="92"/>
      <c r="L64" s="7"/>
      <c r="M64" s="7"/>
      <c r="N64" s="7"/>
    </row>
    <row r="65" spans="2:14" ht="16.5" customHeight="1" x14ac:dyDescent="0.15">
      <c r="B65" s="81"/>
      <c r="C65" s="154"/>
      <c r="D65" s="37">
        <f>SUMPRODUCT(D66:D70,G66:G70)</f>
        <v>0</v>
      </c>
      <c r="E65" s="194"/>
      <c r="F65" s="195"/>
      <c r="G65" s="195"/>
      <c r="H65" s="65">
        <f>SUM(H66:H70)</f>
        <v>0</v>
      </c>
      <c r="I65" s="82"/>
      <c r="K65" s="92"/>
      <c r="L65" s="7"/>
      <c r="M65" s="7"/>
      <c r="N65" s="7"/>
    </row>
    <row r="66" spans="2:14" ht="16.5" customHeight="1" x14ac:dyDescent="0.15">
      <c r="B66" s="81"/>
      <c r="C66" s="26" t="s">
        <v>5</v>
      </c>
      <c r="D66" s="148"/>
      <c r="E66" s="9">
        <v>0.1</v>
      </c>
      <c r="F66" s="10">
        <f>(D66*E66)+D66</f>
        <v>0</v>
      </c>
      <c r="G66" s="149"/>
      <c r="H66" s="48">
        <f>SUM(G66*F66)</f>
        <v>0</v>
      </c>
      <c r="I66" s="82"/>
      <c r="K66" s="92"/>
      <c r="L66" s="7"/>
      <c r="M66" s="7"/>
      <c r="N66" s="7"/>
    </row>
    <row r="67" spans="2:14" ht="16.5" customHeight="1" x14ac:dyDescent="0.15">
      <c r="B67" s="81"/>
      <c r="C67" s="26" t="s">
        <v>6</v>
      </c>
      <c r="D67" s="148"/>
      <c r="E67" s="9">
        <v>0.1</v>
      </c>
      <c r="F67" s="10">
        <f t="shared" ref="F67:F70" si="9">(D67*E67)+D67</f>
        <v>0</v>
      </c>
      <c r="G67" s="149"/>
      <c r="H67" s="48">
        <f t="shared" ref="H67:H70" si="10">SUM(G67*F67)</f>
        <v>0</v>
      </c>
      <c r="I67" s="82"/>
      <c r="K67" s="92"/>
      <c r="L67" s="7"/>
      <c r="M67" s="7"/>
      <c r="N67" s="7"/>
    </row>
    <row r="68" spans="2:14" ht="16.5" customHeight="1" x14ac:dyDescent="0.15">
      <c r="B68" s="81"/>
      <c r="C68" s="26" t="s">
        <v>7</v>
      </c>
      <c r="D68" s="148"/>
      <c r="E68" s="9">
        <v>0.1</v>
      </c>
      <c r="F68" s="10">
        <f t="shared" si="9"/>
        <v>0</v>
      </c>
      <c r="G68" s="149"/>
      <c r="H68" s="48">
        <f t="shared" si="10"/>
        <v>0</v>
      </c>
      <c r="I68" s="82"/>
      <c r="K68" s="92"/>
      <c r="L68" s="7"/>
      <c r="M68" s="7"/>
      <c r="N68" s="7"/>
    </row>
    <row r="69" spans="2:14" ht="16.5" customHeight="1" x14ac:dyDescent="0.15">
      <c r="B69" s="81"/>
      <c r="C69" s="26" t="s">
        <v>8</v>
      </c>
      <c r="D69" s="148"/>
      <c r="E69" s="9">
        <v>0.1</v>
      </c>
      <c r="F69" s="10">
        <f t="shared" si="9"/>
        <v>0</v>
      </c>
      <c r="G69" s="149"/>
      <c r="H69" s="48">
        <f t="shared" si="10"/>
        <v>0</v>
      </c>
      <c r="I69" s="82"/>
      <c r="K69" s="92"/>
      <c r="L69" s="7"/>
      <c r="M69" s="7"/>
      <c r="N69" s="7"/>
    </row>
    <row r="70" spans="2:14" ht="16.5" customHeight="1" x14ac:dyDescent="0.15">
      <c r="B70" s="81"/>
      <c r="C70" s="26" t="s">
        <v>9</v>
      </c>
      <c r="D70" s="148"/>
      <c r="E70" s="9">
        <v>0.1</v>
      </c>
      <c r="F70" s="10">
        <f t="shared" si="9"/>
        <v>0</v>
      </c>
      <c r="G70" s="149"/>
      <c r="H70" s="48">
        <f t="shared" si="10"/>
        <v>0</v>
      </c>
      <c r="I70" s="82"/>
      <c r="K70" s="92"/>
      <c r="L70" s="7"/>
      <c r="M70" s="7"/>
      <c r="N70" s="7"/>
    </row>
    <row r="71" spans="2:14" ht="11.25" customHeight="1" x14ac:dyDescent="0.15">
      <c r="B71" s="81"/>
      <c r="C71" s="156"/>
      <c r="D71" s="156"/>
      <c r="E71" s="156"/>
      <c r="F71" s="156"/>
      <c r="G71" s="156"/>
      <c r="H71" s="156"/>
      <c r="I71" s="82"/>
      <c r="K71" s="92"/>
      <c r="L71" s="7"/>
      <c r="M71" s="7"/>
      <c r="N71" s="7"/>
    </row>
    <row r="72" spans="2:14" ht="16.5" customHeight="1" x14ac:dyDescent="0.15">
      <c r="B72" s="81"/>
      <c r="C72" s="154" t="s">
        <v>84</v>
      </c>
      <c r="D72" s="154"/>
      <c r="E72" s="154"/>
      <c r="F72" s="39" t="s">
        <v>4</v>
      </c>
      <c r="G72" s="39" t="s">
        <v>51</v>
      </c>
      <c r="H72" s="37" t="s">
        <v>65</v>
      </c>
      <c r="I72" s="82"/>
      <c r="K72" s="97" t="s">
        <v>65</v>
      </c>
      <c r="L72" s="7"/>
      <c r="M72" s="7"/>
      <c r="N72" s="7"/>
    </row>
    <row r="73" spans="2:14" ht="16.5" customHeight="1" x14ac:dyDescent="0.15">
      <c r="B73" s="81"/>
      <c r="C73" s="154"/>
      <c r="D73" s="154"/>
      <c r="E73" s="154"/>
      <c r="F73" s="65">
        <f>F74+F75</f>
        <v>0</v>
      </c>
      <c r="G73" s="65">
        <f t="shared" ref="G73:H73" si="11">G74+G75</f>
        <v>0</v>
      </c>
      <c r="H73" s="65">
        <f t="shared" si="11"/>
        <v>0</v>
      </c>
      <c r="I73" s="82"/>
      <c r="K73" s="98" t="e">
        <f t="shared" ref="K73" si="12">H73/G73</f>
        <v>#DIV/0!</v>
      </c>
      <c r="L73" s="7"/>
      <c r="M73" s="7"/>
      <c r="N73" s="7"/>
    </row>
    <row r="74" spans="2:14" ht="16.5" customHeight="1" x14ac:dyDescent="0.15">
      <c r="B74" s="81"/>
      <c r="C74" s="47" t="str">
        <f>C52</f>
        <v>SITE SERVICES / F&amp;I LABOR</v>
      </c>
      <c r="D74" s="30">
        <v>150</v>
      </c>
      <c r="E74" s="8">
        <f>F52</f>
        <v>0</v>
      </c>
      <c r="F74" s="48">
        <f>D74*E74</f>
        <v>0</v>
      </c>
      <c r="G74" s="48">
        <f>H52</f>
        <v>0</v>
      </c>
      <c r="H74" s="48">
        <f>G74-F74</f>
        <v>0</v>
      </c>
      <c r="I74" s="82"/>
      <c r="K74" s="94" t="e">
        <f>H74/G74</f>
        <v>#DIV/0!</v>
      </c>
      <c r="L74" s="7"/>
      <c r="M74" s="7"/>
      <c r="N74" s="7"/>
    </row>
    <row r="75" spans="2:14" ht="16.5" customHeight="1" x14ac:dyDescent="0.15">
      <c r="B75" s="81"/>
      <c r="C75" s="155" t="str">
        <f>C64</f>
        <v>SITE SERVICES / F&amp;I EXPENSES</v>
      </c>
      <c r="D75" s="155"/>
      <c r="E75" s="155"/>
      <c r="F75" s="48">
        <f>D65</f>
        <v>0</v>
      </c>
      <c r="G75" s="48">
        <f>H65</f>
        <v>0</v>
      </c>
      <c r="H75" s="48">
        <f>G75-F75</f>
        <v>0</v>
      </c>
      <c r="I75" s="82"/>
      <c r="K75" s="94" t="e">
        <f>H75/G75</f>
        <v>#DIV/0!</v>
      </c>
      <c r="L75" s="7"/>
      <c r="M75" s="7"/>
      <c r="N75" s="7"/>
    </row>
    <row r="76" spans="2:14" ht="6" customHeight="1" thickBot="1" x14ac:dyDescent="0.2">
      <c r="B76" s="85"/>
      <c r="C76" s="191"/>
      <c r="D76" s="191"/>
      <c r="E76" s="191"/>
      <c r="F76" s="191"/>
      <c r="G76" s="191"/>
      <c r="H76" s="191"/>
      <c r="I76" s="86"/>
      <c r="K76" s="92"/>
      <c r="L76" s="7"/>
      <c r="M76" s="7"/>
      <c r="N76" s="7"/>
    </row>
    <row r="77" spans="2:14" ht="13.5" customHeight="1" thickBot="1" x14ac:dyDescent="0.2">
      <c r="C77" s="25"/>
      <c r="D77" s="25"/>
      <c r="E77" s="25"/>
      <c r="F77" s="25"/>
      <c r="G77" s="25"/>
      <c r="H77" s="25"/>
      <c r="K77" s="92"/>
      <c r="L77" s="7"/>
      <c r="M77" s="7"/>
      <c r="N77" s="7"/>
    </row>
    <row r="78" spans="2:14" ht="6" customHeight="1" x14ac:dyDescent="0.15">
      <c r="B78" s="74"/>
      <c r="C78" s="24"/>
      <c r="D78" s="24"/>
      <c r="E78" s="24"/>
      <c r="F78" s="24"/>
      <c r="G78" s="24"/>
      <c r="H78" s="24"/>
      <c r="I78" s="80"/>
      <c r="K78" s="92"/>
      <c r="L78" s="7"/>
      <c r="M78" s="7"/>
      <c r="N78" s="7"/>
    </row>
    <row r="79" spans="2:14" ht="16.5" customHeight="1" x14ac:dyDescent="0.15">
      <c r="B79" s="81"/>
      <c r="C79" s="192" t="s">
        <v>42</v>
      </c>
      <c r="D79" s="41" t="s">
        <v>4</v>
      </c>
      <c r="E79" s="193" t="s">
        <v>25</v>
      </c>
      <c r="F79" s="228" t="s">
        <v>2</v>
      </c>
      <c r="G79" s="228" t="s">
        <v>0</v>
      </c>
      <c r="H79" s="40" t="s">
        <v>1</v>
      </c>
      <c r="I79" s="82"/>
      <c r="L79" s="11"/>
      <c r="M79" s="11"/>
      <c r="N79" s="11"/>
    </row>
    <row r="80" spans="2:14" ht="16.5" customHeight="1" x14ac:dyDescent="0.15">
      <c r="B80" s="81"/>
      <c r="C80" s="192"/>
      <c r="D80" s="40">
        <f>SUMPRODUCT(D81:D100,G81:G100)</f>
        <v>0</v>
      </c>
      <c r="E80" s="193"/>
      <c r="F80" s="228"/>
      <c r="G80" s="228"/>
      <c r="H80" s="60">
        <f>SUM(H81:H100)</f>
        <v>0</v>
      </c>
      <c r="I80" s="82"/>
      <c r="L80" s="11"/>
      <c r="M80" s="11"/>
      <c r="N80" s="11"/>
    </row>
    <row r="81" spans="2:16" ht="16.5" customHeight="1" x14ac:dyDescent="0.15">
      <c r="B81" s="81"/>
      <c r="C81" s="151" t="s">
        <v>10</v>
      </c>
      <c r="D81" s="148"/>
      <c r="E81" s="16">
        <v>0.2</v>
      </c>
      <c r="F81" s="10">
        <f>(D81*E81)+D81</f>
        <v>0</v>
      </c>
      <c r="G81" s="149"/>
      <c r="H81" s="48">
        <f>SUM(F81*G81)</f>
        <v>0</v>
      </c>
      <c r="I81" s="82"/>
      <c r="L81" s="11"/>
      <c r="M81" s="11"/>
      <c r="N81" s="11"/>
    </row>
    <row r="82" spans="2:16" ht="16.5" customHeight="1" x14ac:dyDescent="0.15">
      <c r="B82" s="81"/>
      <c r="C82" s="151" t="s">
        <v>11</v>
      </c>
      <c r="D82" s="148"/>
      <c r="E82" s="16">
        <v>0.2</v>
      </c>
      <c r="F82" s="10">
        <f t="shared" ref="F82:F100" si="13">(D82*E82)+D82</f>
        <v>0</v>
      </c>
      <c r="G82" s="149"/>
      <c r="H82" s="48">
        <f t="shared" ref="H82:H100" si="14">SUM(F82*G82)</f>
        <v>0</v>
      </c>
      <c r="I82" s="82"/>
      <c r="L82" s="11"/>
      <c r="M82" s="11"/>
    </row>
    <row r="83" spans="2:16" ht="16.5" customHeight="1" x14ac:dyDescent="0.15">
      <c r="B83" s="81"/>
      <c r="C83" s="151" t="s">
        <v>12</v>
      </c>
      <c r="D83" s="148"/>
      <c r="E83" s="16">
        <v>0.2</v>
      </c>
      <c r="F83" s="10">
        <f t="shared" si="13"/>
        <v>0</v>
      </c>
      <c r="G83" s="149"/>
      <c r="H83" s="48">
        <f t="shared" si="14"/>
        <v>0</v>
      </c>
      <c r="I83" s="82"/>
      <c r="L83" s="11"/>
      <c r="M83" s="11"/>
      <c r="N83" s="11"/>
    </row>
    <row r="84" spans="2:16" ht="16.5" customHeight="1" x14ac:dyDescent="0.15">
      <c r="B84" s="81"/>
      <c r="C84" s="151" t="s">
        <v>13</v>
      </c>
      <c r="D84" s="148"/>
      <c r="E84" s="16">
        <v>0.2</v>
      </c>
      <c r="F84" s="10">
        <f t="shared" si="13"/>
        <v>0</v>
      </c>
      <c r="G84" s="149"/>
      <c r="H84" s="48">
        <f t="shared" si="14"/>
        <v>0</v>
      </c>
      <c r="I84" s="82"/>
      <c r="K84" s="107" t="s">
        <v>89</v>
      </c>
      <c r="L84" s="45"/>
      <c r="M84" s="45"/>
      <c r="N84" s="45"/>
      <c r="O84" s="46"/>
      <c r="P84" s="46"/>
    </row>
    <row r="85" spans="2:16" ht="16.5" hidden="1" customHeight="1" x14ac:dyDescent="0.15">
      <c r="B85" s="81"/>
      <c r="C85" s="151" t="s">
        <v>14</v>
      </c>
      <c r="D85" s="148"/>
      <c r="E85" s="16">
        <v>0.2</v>
      </c>
      <c r="F85" s="10">
        <f t="shared" si="13"/>
        <v>0</v>
      </c>
      <c r="G85" s="149"/>
      <c r="H85" s="48">
        <f t="shared" si="14"/>
        <v>0</v>
      </c>
      <c r="I85" s="82"/>
      <c r="K85" s="99"/>
      <c r="L85" s="29"/>
      <c r="M85" s="29"/>
      <c r="N85" s="29"/>
    </row>
    <row r="86" spans="2:16" ht="16.5" hidden="1" customHeight="1" x14ac:dyDescent="0.15">
      <c r="B86" s="81"/>
      <c r="C86" s="151" t="s">
        <v>15</v>
      </c>
      <c r="D86" s="148"/>
      <c r="E86" s="16">
        <v>0.2</v>
      </c>
      <c r="F86" s="10">
        <f t="shared" si="13"/>
        <v>0</v>
      </c>
      <c r="G86" s="149"/>
      <c r="H86" s="48">
        <f t="shared" si="14"/>
        <v>0</v>
      </c>
      <c r="I86" s="82"/>
    </row>
    <row r="87" spans="2:16" ht="16.5" hidden="1" customHeight="1" x14ac:dyDescent="0.15">
      <c r="B87" s="81"/>
      <c r="C87" s="151" t="s">
        <v>16</v>
      </c>
      <c r="D87" s="148"/>
      <c r="E87" s="16">
        <v>0.2</v>
      </c>
      <c r="F87" s="10">
        <f t="shared" si="13"/>
        <v>0</v>
      </c>
      <c r="G87" s="149"/>
      <c r="H87" s="48">
        <f t="shared" si="14"/>
        <v>0</v>
      </c>
      <c r="I87" s="82"/>
    </row>
    <row r="88" spans="2:16" ht="16.5" hidden="1" customHeight="1" x14ac:dyDescent="0.15">
      <c r="B88" s="81"/>
      <c r="C88" s="151" t="s">
        <v>17</v>
      </c>
      <c r="D88" s="148"/>
      <c r="E88" s="16">
        <v>0.2</v>
      </c>
      <c r="F88" s="10">
        <f t="shared" si="13"/>
        <v>0</v>
      </c>
      <c r="G88" s="149"/>
      <c r="H88" s="48">
        <f t="shared" si="14"/>
        <v>0</v>
      </c>
      <c r="I88" s="82"/>
    </row>
    <row r="89" spans="2:16" ht="16.5" hidden="1" customHeight="1" x14ac:dyDescent="0.15">
      <c r="B89" s="81"/>
      <c r="C89" s="151" t="s">
        <v>18</v>
      </c>
      <c r="D89" s="148"/>
      <c r="E89" s="16">
        <v>0.2</v>
      </c>
      <c r="F89" s="10">
        <f t="shared" si="13"/>
        <v>0</v>
      </c>
      <c r="G89" s="149"/>
      <c r="H89" s="48">
        <f t="shared" si="14"/>
        <v>0</v>
      </c>
      <c r="I89" s="82"/>
    </row>
    <row r="90" spans="2:16" ht="16.5" hidden="1" customHeight="1" x14ac:dyDescent="0.15">
      <c r="B90" s="81"/>
      <c r="C90" s="151" t="s">
        <v>19</v>
      </c>
      <c r="D90" s="148"/>
      <c r="E90" s="16">
        <v>0.2</v>
      </c>
      <c r="F90" s="10">
        <f t="shared" si="13"/>
        <v>0</v>
      </c>
      <c r="G90" s="149"/>
      <c r="H90" s="48">
        <f t="shared" si="14"/>
        <v>0</v>
      </c>
      <c r="I90" s="82"/>
    </row>
    <row r="91" spans="2:16" ht="16.5" hidden="1" customHeight="1" x14ac:dyDescent="0.15">
      <c r="B91" s="81"/>
      <c r="C91" s="151" t="s">
        <v>20</v>
      </c>
      <c r="D91" s="148"/>
      <c r="E91" s="16">
        <v>0.2</v>
      </c>
      <c r="F91" s="10">
        <f t="shared" si="13"/>
        <v>0</v>
      </c>
      <c r="G91" s="149"/>
      <c r="H91" s="48">
        <f t="shared" si="14"/>
        <v>0</v>
      </c>
      <c r="I91" s="82"/>
    </row>
    <row r="92" spans="2:16" ht="16.5" hidden="1" customHeight="1" x14ac:dyDescent="0.15">
      <c r="B92" s="81"/>
      <c r="C92" s="151" t="s">
        <v>21</v>
      </c>
      <c r="D92" s="148"/>
      <c r="E92" s="16">
        <v>0.2</v>
      </c>
      <c r="F92" s="10">
        <f t="shared" si="13"/>
        <v>0</v>
      </c>
      <c r="G92" s="149"/>
      <c r="H92" s="48">
        <f t="shared" si="14"/>
        <v>0</v>
      </c>
      <c r="I92" s="82"/>
    </row>
    <row r="93" spans="2:16" ht="16.5" hidden="1" customHeight="1" x14ac:dyDescent="0.15">
      <c r="B93" s="81"/>
      <c r="C93" s="151" t="s">
        <v>22</v>
      </c>
      <c r="D93" s="148"/>
      <c r="E93" s="16">
        <v>0.2</v>
      </c>
      <c r="F93" s="10">
        <f t="shared" si="13"/>
        <v>0</v>
      </c>
      <c r="G93" s="149"/>
      <c r="H93" s="48">
        <f t="shared" si="14"/>
        <v>0</v>
      </c>
      <c r="I93" s="82"/>
    </row>
    <row r="94" spans="2:16" ht="16.5" hidden="1" customHeight="1" x14ac:dyDescent="0.15">
      <c r="B94" s="81"/>
      <c r="C94" s="151" t="s">
        <v>23</v>
      </c>
      <c r="D94" s="148"/>
      <c r="E94" s="16">
        <v>0.2</v>
      </c>
      <c r="F94" s="10">
        <f t="shared" si="13"/>
        <v>0</v>
      </c>
      <c r="G94" s="149"/>
      <c r="H94" s="48">
        <f t="shared" si="14"/>
        <v>0</v>
      </c>
      <c r="I94" s="82"/>
    </row>
    <row r="95" spans="2:16" ht="16.5" hidden="1" customHeight="1" x14ac:dyDescent="0.15">
      <c r="B95" s="81"/>
      <c r="C95" s="151" t="s">
        <v>24</v>
      </c>
      <c r="D95" s="148"/>
      <c r="E95" s="16">
        <v>0.2</v>
      </c>
      <c r="F95" s="10">
        <f t="shared" si="13"/>
        <v>0</v>
      </c>
      <c r="G95" s="149"/>
      <c r="H95" s="48">
        <f t="shared" si="14"/>
        <v>0</v>
      </c>
      <c r="I95" s="82"/>
    </row>
    <row r="96" spans="2:16" ht="16.5" hidden="1" customHeight="1" x14ac:dyDescent="0.15">
      <c r="B96" s="81"/>
      <c r="C96" s="151" t="s">
        <v>26</v>
      </c>
      <c r="D96" s="148"/>
      <c r="E96" s="16">
        <v>0.2</v>
      </c>
      <c r="F96" s="10">
        <f t="shared" si="13"/>
        <v>0</v>
      </c>
      <c r="G96" s="149"/>
      <c r="H96" s="48">
        <f t="shared" si="14"/>
        <v>0</v>
      </c>
      <c r="I96" s="82"/>
    </row>
    <row r="97" spans="2:16" ht="16.5" hidden="1" customHeight="1" x14ac:dyDescent="0.15">
      <c r="B97" s="81"/>
      <c r="C97" s="151" t="s">
        <v>27</v>
      </c>
      <c r="D97" s="148"/>
      <c r="E97" s="16">
        <v>0.2</v>
      </c>
      <c r="F97" s="10">
        <f t="shared" si="13"/>
        <v>0</v>
      </c>
      <c r="G97" s="149"/>
      <c r="H97" s="48">
        <f t="shared" si="14"/>
        <v>0</v>
      </c>
      <c r="I97" s="82"/>
    </row>
    <row r="98" spans="2:16" ht="16.5" hidden="1" customHeight="1" x14ac:dyDescent="0.15">
      <c r="B98" s="81"/>
      <c r="C98" s="151" t="s">
        <v>28</v>
      </c>
      <c r="D98" s="148"/>
      <c r="E98" s="16">
        <v>0.2</v>
      </c>
      <c r="F98" s="10">
        <f t="shared" si="13"/>
        <v>0</v>
      </c>
      <c r="G98" s="149"/>
      <c r="H98" s="48">
        <f t="shared" si="14"/>
        <v>0</v>
      </c>
      <c r="I98" s="82"/>
    </row>
    <row r="99" spans="2:16" ht="16.5" hidden="1" customHeight="1" x14ac:dyDescent="0.15">
      <c r="B99" s="81"/>
      <c r="C99" s="151" t="s">
        <v>29</v>
      </c>
      <c r="D99" s="148"/>
      <c r="E99" s="16">
        <v>0.2</v>
      </c>
      <c r="F99" s="10">
        <f t="shared" si="13"/>
        <v>0</v>
      </c>
      <c r="G99" s="149"/>
      <c r="H99" s="48">
        <f t="shared" si="14"/>
        <v>0</v>
      </c>
      <c r="I99" s="82"/>
    </row>
    <row r="100" spans="2:16" ht="16.5" hidden="1" customHeight="1" x14ac:dyDescent="0.15">
      <c r="B100" s="81"/>
      <c r="C100" s="151" t="s">
        <v>30</v>
      </c>
      <c r="D100" s="148"/>
      <c r="E100" s="16">
        <v>0.2</v>
      </c>
      <c r="F100" s="10">
        <f t="shared" si="13"/>
        <v>0</v>
      </c>
      <c r="G100" s="149"/>
      <c r="H100" s="48">
        <f t="shared" si="14"/>
        <v>0</v>
      </c>
      <c r="I100" s="82"/>
    </row>
    <row r="101" spans="2:16" ht="11.25" customHeight="1" x14ac:dyDescent="0.15">
      <c r="B101" s="81"/>
      <c r="C101" s="156"/>
      <c r="D101" s="156"/>
      <c r="E101" s="156"/>
      <c r="F101" s="156"/>
      <c r="G101" s="156"/>
      <c r="H101" s="156"/>
      <c r="I101" s="82"/>
      <c r="K101" s="92"/>
      <c r="L101" s="7"/>
      <c r="M101" s="7"/>
      <c r="N101" s="7"/>
    </row>
    <row r="102" spans="2:16" ht="16.5" customHeight="1" x14ac:dyDescent="0.15">
      <c r="B102" s="81"/>
      <c r="C102" s="229" t="s">
        <v>44</v>
      </c>
      <c r="D102" s="42" t="s">
        <v>4</v>
      </c>
      <c r="E102" s="230" t="s">
        <v>41</v>
      </c>
      <c r="F102" s="231" t="s">
        <v>2</v>
      </c>
      <c r="G102" s="231" t="s">
        <v>0</v>
      </c>
      <c r="H102" s="44" t="s">
        <v>1</v>
      </c>
      <c r="I102" s="82"/>
    </row>
    <row r="103" spans="2:16" ht="16.5" customHeight="1" x14ac:dyDescent="0.15">
      <c r="B103" s="81"/>
      <c r="C103" s="229"/>
      <c r="D103" s="44">
        <f>SUMPRODUCT(D104:D108,G104:G108)</f>
        <v>0</v>
      </c>
      <c r="E103" s="230"/>
      <c r="F103" s="231"/>
      <c r="G103" s="231"/>
      <c r="H103" s="61">
        <f>SUM(H104:H108)</f>
        <v>0</v>
      </c>
      <c r="I103" s="82"/>
    </row>
    <row r="104" spans="2:16" ht="16.5" customHeight="1" x14ac:dyDescent="0.15">
      <c r="B104" s="81"/>
      <c r="C104" s="151" t="s">
        <v>43</v>
      </c>
      <c r="D104" s="148"/>
      <c r="E104" s="17">
        <v>0.15</v>
      </c>
      <c r="F104" s="10">
        <f t="shared" ref="F104:F108" si="15">(D104*E104)+D104</f>
        <v>0</v>
      </c>
      <c r="G104" s="149"/>
      <c r="H104" s="48">
        <f>SUM(F104*G104)</f>
        <v>0</v>
      </c>
      <c r="I104" s="82"/>
      <c r="K104" s="108" t="s">
        <v>88</v>
      </c>
      <c r="L104" s="73"/>
      <c r="M104" s="73"/>
      <c r="N104" s="73"/>
      <c r="O104" s="73"/>
      <c r="P104" s="73"/>
    </row>
    <row r="105" spans="2:16" ht="16.5" customHeight="1" x14ac:dyDescent="0.15">
      <c r="B105" s="81"/>
      <c r="C105" s="151" t="s">
        <v>43</v>
      </c>
      <c r="D105" s="148"/>
      <c r="E105" s="17">
        <v>0.15</v>
      </c>
      <c r="F105" s="10">
        <f t="shared" si="15"/>
        <v>0</v>
      </c>
      <c r="G105" s="149"/>
      <c r="H105" s="48"/>
      <c r="I105" s="82"/>
    </row>
    <row r="106" spans="2:16" ht="16.5" hidden="1" customHeight="1" thickBot="1" x14ac:dyDescent="0.2">
      <c r="B106" s="81"/>
      <c r="C106" s="151" t="s">
        <v>43</v>
      </c>
      <c r="D106" s="148"/>
      <c r="E106" s="17">
        <v>0.15</v>
      </c>
      <c r="F106" s="10">
        <f t="shared" si="15"/>
        <v>0</v>
      </c>
      <c r="G106" s="149"/>
      <c r="H106" s="48"/>
      <c r="I106" s="82"/>
    </row>
    <row r="107" spans="2:16" ht="16.5" hidden="1" customHeight="1" x14ac:dyDescent="0.15">
      <c r="B107" s="81"/>
      <c r="C107" s="151" t="s">
        <v>43</v>
      </c>
      <c r="D107" s="148"/>
      <c r="E107" s="17">
        <v>0.15</v>
      </c>
      <c r="F107" s="10">
        <f t="shared" si="15"/>
        <v>0</v>
      </c>
      <c r="G107" s="149"/>
      <c r="H107" s="48">
        <f t="shared" ref="H107:H108" si="16">SUM(F107*G107)</f>
        <v>0</v>
      </c>
      <c r="I107" s="82"/>
    </row>
    <row r="108" spans="2:16" ht="16.5" hidden="1" customHeight="1" x14ac:dyDescent="0.15">
      <c r="B108" s="81"/>
      <c r="C108" s="151" t="s">
        <v>43</v>
      </c>
      <c r="D108" s="148"/>
      <c r="E108" s="17">
        <v>0.15</v>
      </c>
      <c r="F108" s="10">
        <f t="shared" si="15"/>
        <v>0</v>
      </c>
      <c r="G108" s="149"/>
      <c r="H108" s="48">
        <f t="shared" si="16"/>
        <v>0</v>
      </c>
      <c r="I108" s="82"/>
    </row>
    <row r="109" spans="2:16" ht="11.25" customHeight="1" x14ac:dyDescent="0.15">
      <c r="B109" s="81"/>
      <c r="C109" s="156"/>
      <c r="D109" s="156"/>
      <c r="E109" s="156"/>
      <c r="F109" s="156"/>
      <c r="G109" s="156"/>
      <c r="H109" s="156"/>
      <c r="I109" s="82"/>
      <c r="K109" s="92"/>
      <c r="L109" s="7"/>
      <c r="M109" s="7"/>
      <c r="N109" s="7"/>
    </row>
    <row r="110" spans="2:16" ht="16.5" customHeight="1" x14ac:dyDescent="0.15">
      <c r="B110" s="81"/>
      <c r="C110" s="188" t="s">
        <v>78</v>
      </c>
      <c r="D110" s="188"/>
      <c r="E110" s="188"/>
      <c r="F110" s="111" t="s">
        <v>4</v>
      </c>
      <c r="G110" s="43" t="s">
        <v>51</v>
      </c>
      <c r="H110" s="44" t="s">
        <v>65</v>
      </c>
      <c r="I110" s="82"/>
      <c r="K110" s="100" t="s">
        <v>65</v>
      </c>
      <c r="L110" s="7"/>
      <c r="M110" s="7"/>
      <c r="N110" s="7"/>
    </row>
    <row r="111" spans="2:16" ht="16.5" customHeight="1" x14ac:dyDescent="0.15">
      <c r="B111" s="81"/>
      <c r="C111" s="189" t="str">
        <f>C79</f>
        <v>VENDOR / PARTS / EQUIPMENT</v>
      </c>
      <c r="D111" s="189"/>
      <c r="E111" s="189"/>
      <c r="F111" s="60">
        <f>D80</f>
        <v>0</v>
      </c>
      <c r="G111" s="60">
        <f>H80</f>
        <v>0</v>
      </c>
      <c r="H111" s="60">
        <f>H80-F111</f>
        <v>0</v>
      </c>
      <c r="I111" s="87"/>
      <c r="J111" s="22"/>
      <c r="K111" s="101" t="e">
        <f t="shared" ref="K111:K112" si="17">H111/G111</f>
        <v>#DIV/0!</v>
      </c>
      <c r="L111" s="7"/>
      <c r="M111" s="7"/>
      <c r="N111" s="7"/>
    </row>
    <row r="112" spans="2:16" ht="16.5" customHeight="1" x14ac:dyDescent="0.15">
      <c r="B112" s="81"/>
      <c r="C112" s="190" t="str">
        <f>C102</f>
        <v>CONTRACTORS / CONSULTANTS</v>
      </c>
      <c r="D112" s="190"/>
      <c r="E112" s="190"/>
      <c r="F112" s="61">
        <f>D103</f>
        <v>0</v>
      </c>
      <c r="G112" s="61">
        <f>H103</f>
        <v>0</v>
      </c>
      <c r="H112" s="61">
        <f>H103-F112</f>
        <v>0</v>
      </c>
      <c r="I112" s="87"/>
      <c r="J112" s="22"/>
      <c r="K112" s="102" t="e">
        <f t="shared" si="17"/>
        <v>#DIV/0!</v>
      </c>
      <c r="L112" s="7"/>
      <c r="M112" s="7"/>
      <c r="N112" s="7"/>
    </row>
    <row r="113" spans="2:14" ht="6" customHeight="1" thickBot="1" x14ac:dyDescent="0.2">
      <c r="B113" s="85"/>
      <c r="C113" s="23"/>
      <c r="D113" s="23"/>
      <c r="E113" s="23"/>
      <c r="F113" s="23"/>
      <c r="G113" s="88"/>
      <c r="H113" s="89"/>
      <c r="I113" s="86"/>
    </row>
    <row r="114" spans="2:14" ht="16.5" customHeight="1" thickBot="1" x14ac:dyDescent="0.2">
      <c r="D114" s="2"/>
      <c r="E114" s="2"/>
      <c r="F114" s="2"/>
      <c r="G114" s="19"/>
    </row>
    <row r="115" spans="2:14" ht="16.5" customHeight="1" x14ac:dyDescent="0.15">
      <c r="B115" s="74"/>
      <c r="C115" s="179" t="s">
        <v>76</v>
      </c>
      <c r="D115" s="179"/>
      <c r="E115" s="179"/>
      <c r="F115" s="179"/>
      <c r="G115" s="179"/>
      <c r="H115" s="179"/>
      <c r="I115" s="80"/>
    </row>
    <row r="116" spans="2:14" ht="16.5" customHeight="1" x14ac:dyDescent="0.15">
      <c r="B116" s="81"/>
      <c r="C116" s="180" t="s">
        <v>71</v>
      </c>
      <c r="D116" s="181"/>
      <c r="E116" s="53" t="s">
        <v>3</v>
      </c>
      <c r="F116" s="112" t="s">
        <v>4</v>
      </c>
      <c r="G116" s="112" t="s">
        <v>51</v>
      </c>
      <c r="H116" s="54" t="s">
        <v>65</v>
      </c>
      <c r="I116" s="82"/>
      <c r="K116" s="103" t="s">
        <v>65</v>
      </c>
    </row>
    <row r="117" spans="2:14" ht="16.5" customHeight="1" x14ac:dyDescent="0.15">
      <c r="B117" s="81"/>
      <c r="C117" s="182"/>
      <c r="D117" s="183"/>
      <c r="E117" s="54">
        <f>E118</f>
        <v>0</v>
      </c>
      <c r="F117" s="55">
        <f>SUM(F118:F120)</f>
        <v>0</v>
      </c>
      <c r="G117" s="55">
        <f>SUM(G118:G120)</f>
        <v>0</v>
      </c>
      <c r="H117" s="56">
        <f>SUM(H118:H120)</f>
        <v>0</v>
      </c>
      <c r="I117" s="82"/>
      <c r="K117" s="104" t="e">
        <f>H117/G117</f>
        <v>#DIV/0!</v>
      </c>
    </row>
    <row r="118" spans="2:14" ht="16.5" customHeight="1" x14ac:dyDescent="0.15">
      <c r="B118" s="81"/>
      <c r="C118" s="67" t="s">
        <v>68</v>
      </c>
      <c r="D118" s="59">
        <v>150</v>
      </c>
      <c r="E118" s="32">
        <f>E124+E129+E134</f>
        <v>0</v>
      </c>
      <c r="F118" s="48">
        <f>E118*D118</f>
        <v>0</v>
      </c>
      <c r="G118" s="48">
        <f>G25+G46+G74</f>
        <v>0</v>
      </c>
      <c r="H118" s="57">
        <f>G118-F118</f>
        <v>0</v>
      </c>
      <c r="I118" s="82"/>
      <c r="K118" s="94" t="e">
        <f t="shared" ref="K118:K120" si="18">H118/G118</f>
        <v>#DIV/0!</v>
      </c>
    </row>
    <row r="119" spans="2:14" ht="16.5" customHeight="1" x14ac:dyDescent="0.15">
      <c r="B119" s="81"/>
      <c r="C119" s="184" t="s">
        <v>69</v>
      </c>
      <c r="D119" s="185"/>
      <c r="E119" s="186"/>
      <c r="F119" s="48">
        <f>F26+F47+F75</f>
        <v>0</v>
      </c>
      <c r="G119" s="48">
        <f>G26+G47+G75</f>
        <v>0</v>
      </c>
      <c r="H119" s="57">
        <f>G119-F119</f>
        <v>0</v>
      </c>
      <c r="I119" s="82"/>
      <c r="K119" s="94" t="e">
        <f t="shared" si="18"/>
        <v>#DIV/0!</v>
      </c>
    </row>
    <row r="120" spans="2:14" ht="16.5" customHeight="1" x14ac:dyDescent="0.15">
      <c r="B120" s="81"/>
      <c r="C120" s="184" t="s">
        <v>70</v>
      </c>
      <c r="D120" s="185"/>
      <c r="E120" s="186"/>
      <c r="F120" s="48">
        <f>F111+F112</f>
        <v>0</v>
      </c>
      <c r="G120" s="48">
        <f>G111+G112</f>
        <v>0</v>
      </c>
      <c r="H120" s="57">
        <f>G120-F120</f>
        <v>0</v>
      </c>
      <c r="I120" s="82"/>
      <c r="K120" s="94" t="e">
        <f t="shared" si="18"/>
        <v>#DIV/0!</v>
      </c>
    </row>
    <row r="121" spans="2:14" ht="16.5" customHeight="1" x14ac:dyDescent="0.15">
      <c r="B121" s="81"/>
      <c r="C121" s="187"/>
      <c r="D121" s="187"/>
      <c r="E121" s="187"/>
      <c r="F121" s="187"/>
      <c r="G121" s="187"/>
      <c r="H121" s="187"/>
      <c r="I121" s="82"/>
    </row>
    <row r="122" spans="2:14" ht="16.5" customHeight="1" x14ac:dyDescent="0.15">
      <c r="B122" s="81"/>
      <c r="C122" s="160" t="s">
        <v>66</v>
      </c>
      <c r="D122" s="161"/>
      <c r="E122" s="162"/>
      <c r="F122" s="33" t="str">
        <f>F23</f>
        <v>COST</v>
      </c>
      <c r="G122" s="33" t="str">
        <f t="shared" ref="G122:H125" si="19">G23</f>
        <v>SELL PRICE</v>
      </c>
      <c r="H122" s="33" t="str">
        <f t="shared" si="19"/>
        <v>PROFIT</v>
      </c>
      <c r="I122" s="82"/>
      <c r="K122" s="93" t="s">
        <v>65</v>
      </c>
      <c r="L122" s="11"/>
      <c r="M122" s="11"/>
      <c r="N122" s="11"/>
    </row>
    <row r="123" spans="2:14" s="3" customFormat="1" ht="16.5" customHeight="1" x14ac:dyDescent="0.15">
      <c r="B123" s="84"/>
      <c r="C123" s="163"/>
      <c r="D123" s="164"/>
      <c r="E123" s="165"/>
      <c r="F123" s="51">
        <f>F24</f>
        <v>0</v>
      </c>
      <c r="G123" s="51">
        <f t="shared" si="19"/>
        <v>0</v>
      </c>
      <c r="H123" s="51">
        <f t="shared" si="19"/>
        <v>0</v>
      </c>
      <c r="I123" s="82"/>
      <c r="J123" s="1"/>
      <c r="K123" s="93" t="e">
        <f>K24</f>
        <v>#DIV/0!</v>
      </c>
    </row>
    <row r="124" spans="2:14" ht="16.5" customHeight="1" x14ac:dyDescent="0.15">
      <c r="B124" s="81"/>
      <c r="C124" s="68" t="str">
        <f>C25</f>
        <v>ENGINEERING SERVICES LABOR</v>
      </c>
      <c r="D124" s="31">
        <v>150</v>
      </c>
      <c r="E124" s="32">
        <f>E25</f>
        <v>0</v>
      </c>
      <c r="F124" s="57">
        <f>F25</f>
        <v>0</v>
      </c>
      <c r="G124" s="57">
        <f t="shared" si="19"/>
        <v>0</v>
      </c>
      <c r="H124" s="57">
        <f t="shared" si="19"/>
        <v>0</v>
      </c>
      <c r="I124" s="82"/>
      <c r="K124" s="94" t="e">
        <f>K25</f>
        <v>#DIV/0!</v>
      </c>
    </row>
    <row r="125" spans="2:14" ht="16.5" customHeight="1" x14ac:dyDescent="0.15">
      <c r="B125" s="81"/>
      <c r="C125" s="166" t="str">
        <f>C15</f>
        <v>ENGINEERING SERVICES EXPENSES</v>
      </c>
      <c r="D125" s="167"/>
      <c r="E125" s="168"/>
      <c r="F125" s="57">
        <f>F26</f>
        <v>0</v>
      </c>
      <c r="G125" s="57">
        <f t="shared" si="19"/>
        <v>0</v>
      </c>
      <c r="H125" s="57">
        <f t="shared" si="19"/>
        <v>0</v>
      </c>
      <c r="I125" s="82"/>
      <c r="K125" s="94" t="e">
        <f>K26</f>
        <v>#DIV/0!</v>
      </c>
    </row>
    <row r="126" spans="2:14" ht="16.5" customHeight="1" x14ac:dyDescent="0.15">
      <c r="B126" s="81"/>
      <c r="C126" s="169"/>
      <c r="D126" s="169"/>
      <c r="E126" s="169"/>
      <c r="F126" s="169"/>
      <c r="G126" s="169"/>
      <c r="H126" s="169"/>
      <c r="I126" s="82"/>
      <c r="K126" s="105"/>
    </row>
    <row r="127" spans="2:14" ht="16.5" customHeight="1" x14ac:dyDescent="0.15">
      <c r="B127" s="81"/>
      <c r="C127" s="170" t="s">
        <v>67</v>
      </c>
      <c r="D127" s="171"/>
      <c r="E127" s="172"/>
      <c r="F127" s="34" t="s">
        <v>4</v>
      </c>
      <c r="G127" s="34" t="s">
        <v>51</v>
      </c>
      <c r="H127" s="34" t="s">
        <v>65</v>
      </c>
      <c r="I127" s="82"/>
      <c r="K127" s="95" t="s">
        <v>65</v>
      </c>
      <c r="L127" s="7"/>
      <c r="M127" s="7"/>
      <c r="N127" s="7"/>
    </row>
    <row r="128" spans="2:14" ht="16.5" customHeight="1" x14ac:dyDescent="0.15">
      <c r="B128" s="81"/>
      <c r="C128" s="173"/>
      <c r="D128" s="174"/>
      <c r="E128" s="175"/>
      <c r="F128" s="49">
        <f>F45</f>
        <v>0</v>
      </c>
      <c r="G128" s="49">
        <f>G45</f>
        <v>0</v>
      </c>
      <c r="H128" s="49">
        <f>H45</f>
        <v>0</v>
      </c>
      <c r="I128" s="82"/>
      <c r="K128" s="96" t="e">
        <f>K45</f>
        <v>#DIV/0!</v>
      </c>
      <c r="L128" s="7"/>
      <c r="M128" s="7"/>
      <c r="N128" s="7"/>
    </row>
    <row r="129" spans="2:14" ht="16.5" customHeight="1" x14ac:dyDescent="0.15">
      <c r="B129" s="81"/>
      <c r="C129" s="64" t="str">
        <f>C46</f>
        <v>SCANNING SERVICES LABOR</v>
      </c>
      <c r="D129" s="31">
        <v>150</v>
      </c>
      <c r="E129" s="32">
        <f>E46</f>
        <v>0</v>
      </c>
      <c r="F129" s="48">
        <f>F46</f>
        <v>0</v>
      </c>
      <c r="G129" s="48">
        <f t="shared" ref="G129:H130" si="20">G46</f>
        <v>0</v>
      </c>
      <c r="H129" s="48">
        <f t="shared" si="20"/>
        <v>0</v>
      </c>
      <c r="I129" s="82"/>
      <c r="K129" s="94" t="e">
        <f>K46</f>
        <v>#DIV/0!</v>
      </c>
      <c r="L129" s="7"/>
      <c r="M129" s="7"/>
      <c r="N129" s="7"/>
    </row>
    <row r="130" spans="2:14" ht="16.5" customHeight="1" x14ac:dyDescent="0.15">
      <c r="B130" s="81"/>
      <c r="C130" s="176" t="str">
        <f>C47</f>
        <v>SCANNING SERVICES EXPENSES</v>
      </c>
      <c r="D130" s="177"/>
      <c r="E130" s="178"/>
      <c r="F130" s="48">
        <f>F47</f>
        <v>0</v>
      </c>
      <c r="G130" s="48">
        <f t="shared" si="20"/>
        <v>0</v>
      </c>
      <c r="H130" s="48">
        <f t="shared" si="20"/>
        <v>0</v>
      </c>
      <c r="I130" s="82"/>
      <c r="K130" s="94" t="e">
        <f>K47</f>
        <v>#DIV/0!</v>
      </c>
      <c r="L130" s="7"/>
      <c r="M130" s="7"/>
      <c r="N130" s="7"/>
    </row>
    <row r="131" spans="2:14" ht="16.5" customHeight="1" x14ac:dyDescent="0.15">
      <c r="B131" s="81"/>
      <c r="C131" s="169"/>
      <c r="D131" s="169"/>
      <c r="E131" s="169"/>
      <c r="F131" s="169"/>
      <c r="G131" s="169"/>
      <c r="H131" s="169"/>
      <c r="I131" s="82"/>
      <c r="K131" s="105"/>
      <c r="L131" s="7"/>
      <c r="M131" s="7"/>
      <c r="N131" s="7"/>
    </row>
    <row r="132" spans="2:14" ht="16.5" customHeight="1" x14ac:dyDescent="0.15">
      <c r="B132" s="81"/>
      <c r="C132" s="216" t="str">
        <f>C72</f>
        <v>SITE SERVICES / F&amp;I SUMMARY</v>
      </c>
      <c r="D132" s="217"/>
      <c r="E132" s="218"/>
      <c r="F132" s="37" t="str">
        <f>F72</f>
        <v>COST</v>
      </c>
      <c r="G132" s="37" t="str">
        <f t="shared" ref="G132:H135" si="21">G72</f>
        <v>SELL PRICE</v>
      </c>
      <c r="H132" s="37" t="str">
        <f t="shared" si="21"/>
        <v>PROFIT</v>
      </c>
      <c r="I132" s="82"/>
      <c r="K132" s="97" t="s">
        <v>65</v>
      </c>
      <c r="L132" s="7"/>
      <c r="M132" s="7"/>
      <c r="N132" s="7"/>
    </row>
    <row r="133" spans="2:14" ht="16.5" customHeight="1" x14ac:dyDescent="0.15">
      <c r="B133" s="81"/>
      <c r="C133" s="219"/>
      <c r="D133" s="220"/>
      <c r="E133" s="221"/>
      <c r="F133" s="65">
        <f>F73</f>
        <v>0</v>
      </c>
      <c r="G133" s="65">
        <f t="shared" si="21"/>
        <v>0</v>
      </c>
      <c r="H133" s="65">
        <f t="shared" si="21"/>
        <v>0</v>
      </c>
      <c r="I133" s="82"/>
      <c r="K133" s="98" t="e">
        <f>K73</f>
        <v>#DIV/0!</v>
      </c>
      <c r="L133" s="7"/>
      <c r="M133" s="7"/>
      <c r="N133" s="7"/>
    </row>
    <row r="134" spans="2:14" ht="16.5" customHeight="1" x14ac:dyDescent="0.15">
      <c r="B134" s="81"/>
      <c r="C134" s="47" t="str">
        <f>C74</f>
        <v>SITE SERVICES / F&amp;I LABOR</v>
      </c>
      <c r="D134" s="31">
        <f>D74</f>
        <v>150</v>
      </c>
      <c r="E134" s="32">
        <f>E74</f>
        <v>0</v>
      </c>
      <c r="F134" s="57">
        <f>F74</f>
        <v>0</v>
      </c>
      <c r="G134" s="57">
        <f t="shared" si="21"/>
        <v>0</v>
      </c>
      <c r="H134" s="57">
        <f t="shared" si="21"/>
        <v>0</v>
      </c>
      <c r="I134" s="82"/>
      <c r="K134" s="94" t="e">
        <f>K74</f>
        <v>#DIV/0!</v>
      </c>
      <c r="L134" s="29"/>
      <c r="M134" s="7"/>
      <c r="N134" s="7"/>
    </row>
    <row r="135" spans="2:14" ht="16.5" customHeight="1" x14ac:dyDescent="0.15">
      <c r="B135" s="81"/>
      <c r="C135" s="222" t="str">
        <f>C75</f>
        <v>SITE SERVICES / F&amp;I EXPENSES</v>
      </c>
      <c r="D135" s="223"/>
      <c r="E135" s="224"/>
      <c r="F135" s="57">
        <f>F75</f>
        <v>0</v>
      </c>
      <c r="G135" s="57">
        <f t="shared" si="21"/>
        <v>0</v>
      </c>
      <c r="H135" s="57">
        <f t="shared" si="21"/>
        <v>0</v>
      </c>
      <c r="I135" s="82"/>
      <c r="K135" s="94" t="e">
        <f>K75</f>
        <v>#DIV/0!</v>
      </c>
      <c r="L135" s="29"/>
      <c r="M135" s="7"/>
      <c r="N135" s="7"/>
    </row>
    <row r="136" spans="2:14" ht="16.5" customHeight="1" x14ac:dyDescent="0.15">
      <c r="B136" s="81"/>
      <c r="C136" s="169"/>
      <c r="D136" s="169"/>
      <c r="E136" s="169"/>
      <c r="F136" s="169"/>
      <c r="G136" s="169"/>
      <c r="H136" s="169"/>
      <c r="I136" s="82"/>
      <c r="K136" s="105"/>
      <c r="L136" s="29"/>
      <c r="M136" s="7"/>
      <c r="N136" s="7"/>
    </row>
    <row r="137" spans="2:14" ht="16.5" customHeight="1" x14ac:dyDescent="0.15">
      <c r="B137" s="81"/>
      <c r="C137" s="225" t="s">
        <v>78</v>
      </c>
      <c r="D137" s="226"/>
      <c r="E137" s="227"/>
      <c r="F137" s="44" t="s">
        <v>4</v>
      </c>
      <c r="G137" s="44" t="str">
        <f>G110</f>
        <v>SELL PRICE</v>
      </c>
      <c r="H137" s="44" t="str">
        <f>H110</f>
        <v>PROFIT</v>
      </c>
      <c r="I137" s="82"/>
      <c r="K137" s="100" t="s">
        <v>65</v>
      </c>
      <c r="L137" s="7"/>
      <c r="M137" s="7"/>
      <c r="N137" s="7"/>
    </row>
    <row r="138" spans="2:14" ht="16.5" customHeight="1" x14ac:dyDescent="0.15">
      <c r="B138" s="81"/>
      <c r="C138" s="208" t="s">
        <v>42</v>
      </c>
      <c r="D138" s="209"/>
      <c r="E138" s="210"/>
      <c r="F138" s="58">
        <f>F111</f>
        <v>0</v>
      </c>
      <c r="G138" s="52">
        <f t="shared" ref="G138:H139" si="22">G111</f>
        <v>0</v>
      </c>
      <c r="H138" s="52">
        <f t="shared" si="22"/>
        <v>0</v>
      </c>
      <c r="I138" s="82"/>
      <c r="K138" s="106" t="e">
        <f>K111</f>
        <v>#DIV/0!</v>
      </c>
      <c r="L138" s="7"/>
      <c r="M138" s="7"/>
      <c r="N138" s="7"/>
    </row>
    <row r="139" spans="2:14" ht="16.5" customHeight="1" x14ac:dyDescent="0.15">
      <c r="B139" s="81"/>
      <c r="C139" s="211" t="s">
        <v>44</v>
      </c>
      <c r="D139" s="212"/>
      <c r="E139" s="213"/>
      <c r="F139" s="58">
        <f>F112</f>
        <v>0</v>
      </c>
      <c r="G139" s="52">
        <f t="shared" si="22"/>
        <v>0</v>
      </c>
      <c r="H139" s="52">
        <f t="shared" si="22"/>
        <v>0</v>
      </c>
      <c r="I139" s="82"/>
      <c r="K139" s="106" t="e">
        <f>K112</f>
        <v>#DIV/0!</v>
      </c>
      <c r="L139" s="7"/>
      <c r="M139" s="7"/>
      <c r="N139" s="7"/>
    </row>
    <row r="140" spans="2:14" ht="6" customHeight="1" thickBot="1" x14ac:dyDescent="0.2">
      <c r="B140" s="85"/>
      <c r="C140" s="23"/>
      <c r="D140" s="21"/>
      <c r="E140" s="21"/>
      <c r="F140" s="21"/>
      <c r="G140" s="90"/>
      <c r="H140" s="89"/>
      <c r="I140" s="86"/>
    </row>
    <row r="141" spans="2:14" ht="15" customHeight="1" x14ac:dyDescent="0.15">
      <c r="F141" s="146">
        <f>F138+F139</f>
        <v>0</v>
      </c>
      <c r="G141" s="146">
        <f t="shared" ref="G141:H141" si="23">G138+G139</f>
        <v>0</v>
      </c>
      <c r="H141" s="146">
        <f t="shared" si="23"/>
        <v>0</v>
      </c>
    </row>
  </sheetData>
  <sheetProtection sheet="1" objects="1" scenarios="1" selectLockedCells="1" selectUnlockedCells="1"/>
  <mergeCells count="88">
    <mergeCell ref="C138:E138"/>
    <mergeCell ref="C139:E139"/>
    <mergeCell ref="C5:H5"/>
    <mergeCell ref="E2:H2"/>
    <mergeCell ref="C131:H131"/>
    <mergeCell ref="C132:E133"/>
    <mergeCell ref="C135:E135"/>
    <mergeCell ref="C136:H136"/>
    <mergeCell ref="C137:E137"/>
    <mergeCell ref="F79:F80"/>
    <mergeCell ref="G79:G80"/>
    <mergeCell ref="C101:H101"/>
    <mergeCell ref="C102:C103"/>
    <mergeCell ref="E102:E103"/>
    <mergeCell ref="F102:F103"/>
    <mergeCell ref="G102:G103"/>
    <mergeCell ref="C53:E53"/>
    <mergeCell ref="C54:E54"/>
    <mergeCell ref="C55:E55"/>
    <mergeCell ref="C56:E56"/>
    <mergeCell ref="C57:E57"/>
    <mergeCell ref="C43:H43"/>
    <mergeCell ref="C44:E45"/>
    <mergeCell ref="C47:E47"/>
    <mergeCell ref="C48:H48"/>
    <mergeCell ref="C51:E51"/>
    <mergeCell ref="G51:G52"/>
    <mergeCell ref="C52:E52"/>
    <mergeCell ref="C22:H22"/>
    <mergeCell ref="C23:E24"/>
    <mergeCell ref="C26:E26"/>
    <mergeCell ref="C27:H27"/>
    <mergeCell ref="C30:E30"/>
    <mergeCell ref="G30:G31"/>
    <mergeCell ref="C31:E31"/>
    <mergeCell ref="C13:E13"/>
    <mergeCell ref="C14:H14"/>
    <mergeCell ref="C15:C16"/>
    <mergeCell ref="E15:E16"/>
    <mergeCell ref="F15:F16"/>
    <mergeCell ref="G15:G16"/>
    <mergeCell ref="L1:N1"/>
    <mergeCell ref="E3:F3"/>
    <mergeCell ref="C8:E8"/>
    <mergeCell ref="G8:G9"/>
    <mergeCell ref="C9:E9"/>
    <mergeCell ref="C1:H1"/>
    <mergeCell ref="E64:E65"/>
    <mergeCell ref="F64:F65"/>
    <mergeCell ref="G64:G65"/>
    <mergeCell ref="C58:E58"/>
    <mergeCell ref="C59:E59"/>
    <mergeCell ref="C60:E60"/>
    <mergeCell ref="C61:E61"/>
    <mergeCell ref="C62:E62"/>
    <mergeCell ref="C109:H109"/>
    <mergeCell ref="C110:E110"/>
    <mergeCell ref="C111:E111"/>
    <mergeCell ref="C112:E112"/>
    <mergeCell ref="C76:H76"/>
    <mergeCell ref="C79:C80"/>
    <mergeCell ref="E79:E80"/>
    <mergeCell ref="C115:H115"/>
    <mergeCell ref="C116:D117"/>
    <mergeCell ref="C119:E119"/>
    <mergeCell ref="C120:E120"/>
    <mergeCell ref="C121:H121"/>
    <mergeCell ref="C122:E123"/>
    <mergeCell ref="C125:E125"/>
    <mergeCell ref="C126:H126"/>
    <mergeCell ref="C127:E128"/>
    <mergeCell ref="C130:E130"/>
    <mergeCell ref="C10:E10"/>
    <mergeCell ref="C11:E11"/>
    <mergeCell ref="C12:E12"/>
    <mergeCell ref="C72:E73"/>
    <mergeCell ref="C75:E75"/>
    <mergeCell ref="C32:E32"/>
    <mergeCell ref="C33:E33"/>
    <mergeCell ref="C34:E34"/>
    <mergeCell ref="C35:H35"/>
    <mergeCell ref="C36:C37"/>
    <mergeCell ref="E36:E37"/>
    <mergeCell ref="F36:F37"/>
    <mergeCell ref="G36:G37"/>
    <mergeCell ref="C71:H71"/>
    <mergeCell ref="C63:H63"/>
    <mergeCell ref="C64:C65"/>
  </mergeCells>
  <conditionalFormatting sqref="E118">
    <cfRule type="cellIs" dxfId="232" priority="2" operator="equal">
      <formula>0</formula>
    </cfRule>
  </conditionalFormatting>
  <conditionalFormatting sqref="E124 E129">
    <cfRule type="cellIs" dxfId="231" priority="6" operator="equal">
      <formula>0</formula>
    </cfRule>
  </conditionalFormatting>
  <conditionalFormatting sqref="E134">
    <cfRule type="cellIs" dxfId="230" priority="9" operator="equal">
      <formula>0</formula>
    </cfRule>
  </conditionalFormatting>
  <conditionalFormatting sqref="F118:H120">
    <cfRule type="cellIs" dxfId="229" priority="1" operator="equal">
      <formula>0</formula>
    </cfRule>
  </conditionalFormatting>
  <conditionalFormatting sqref="F124:H125">
    <cfRule type="cellIs" dxfId="228" priority="7" operator="equal">
      <formula>0</formula>
    </cfRule>
  </conditionalFormatting>
  <conditionalFormatting sqref="F129:H130">
    <cfRule type="cellIs" dxfId="227" priority="8" operator="equal">
      <formula>0</formula>
    </cfRule>
  </conditionalFormatting>
  <conditionalFormatting sqref="F134:H135">
    <cfRule type="cellIs" dxfId="226" priority="10" operator="equal">
      <formula>0</formula>
    </cfRule>
  </conditionalFormatting>
  <conditionalFormatting sqref="F138:H139">
    <cfRule type="cellIs" dxfId="225" priority="11" operator="equal">
      <formula>0</formula>
    </cfRule>
  </conditionalFormatting>
  <conditionalFormatting sqref="H1 F3 H3 H6:H13 H15:H21 H25:H26 H30:H34 H36:H42 H51:H62 H64:H70 H79:H100 H102:H108 H111:H114 H140 H142:H1048576">
    <cfRule type="cellIs" dxfId="224" priority="16" operator="equal">
      <formula>0</formula>
    </cfRule>
  </conditionalFormatting>
  <conditionalFormatting sqref="H45:H47">
    <cfRule type="cellIs" dxfId="223" priority="15" operator="equal">
      <formula>0</formula>
    </cfRule>
  </conditionalFormatting>
  <conditionalFormatting sqref="H73:H75">
    <cfRule type="cellIs" dxfId="222" priority="14" operator="equal">
      <formula>0</formula>
    </cfRule>
  </conditionalFormatting>
  <conditionalFormatting sqref="H128">
    <cfRule type="cellIs" dxfId="221" priority="12" operator="equal">
      <formula>0</formula>
    </cfRule>
  </conditionalFormatting>
  <conditionalFormatting sqref="K24:K26 K45:K47 K73:K75 K111:K112 K122:K125 K127:K130 K132:K135 K137:K139">
    <cfRule type="containsErrors" dxfId="220" priority="13">
      <formula>ISERROR(K24)</formula>
    </cfRule>
  </conditionalFormatting>
  <conditionalFormatting sqref="K117:K120">
    <cfRule type="containsErrors" dxfId="219" priority="3">
      <formula>ISERROR(K117)</formula>
    </cfRule>
  </conditionalFormatting>
  <printOptions horizontalCentered="1"/>
  <pageMargins left="0.35" right="0.35" top="0.3" bottom="0.4" header="0.5" footer="0.25"/>
  <pageSetup scale="98" fitToHeight="4" orientation="portrait" r:id="rId1"/>
  <headerFooter scaleWithDoc="0">
    <oddFooter>&amp;L&amp;"Verdana,Regular"&amp;8Page &amp;P of &amp;N</oddFooter>
  </headerFooter>
  <rowBreaks count="2" manualBreakCount="2">
    <brk id="48" min="1" max="8" man="1"/>
    <brk id="113" min="1" max="8" man="1"/>
  </rowBreaks>
  <ignoredErrors>
    <ignoredError sqref="F25 F46" formula="1"/>
    <ignoredError sqref="K45:K47" evalError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0E217-F062-4108-B104-E26A784615B1}">
  <sheetPr>
    <tabColor rgb="FF000099"/>
  </sheetPr>
  <dimension ref="B1:P141"/>
  <sheetViews>
    <sheetView showGridLines="0" zoomScaleNormal="100" zoomScaleSheetLayoutView="100" workbookViewId="0">
      <pane xSplit="9" ySplit="4" topLeftCell="J5" activePane="bottomRight" state="frozen"/>
      <selection activeCell="N33" sqref="N33"/>
      <selection pane="topRight" activeCell="N33" sqref="N33"/>
      <selection pane="bottomLeft" activeCell="N33" sqref="N33"/>
      <selection pane="bottomRight" activeCell="N33" sqref="N33"/>
    </sheetView>
  </sheetViews>
  <sheetFormatPr defaultColWidth="9.140625" defaultRowHeight="15" customHeight="1" x14ac:dyDescent="0.15"/>
  <cols>
    <col min="1" max="1" width="1.28515625" style="1" customWidth="1"/>
    <col min="2" max="2" width="0.85546875" style="1" customWidth="1"/>
    <col min="3" max="3" width="29.140625" style="2" customWidth="1"/>
    <col min="4" max="4" width="14.5703125" style="1" customWidth="1"/>
    <col min="5" max="5" width="10.42578125" style="1" customWidth="1"/>
    <col min="6" max="6" width="15.28515625" style="1" customWidth="1"/>
    <col min="7" max="7" width="15.28515625" style="15" customWidth="1"/>
    <col min="8" max="8" width="15.28515625" style="18" customWidth="1"/>
    <col min="9" max="9" width="0.85546875" style="1" customWidth="1"/>
    <col min="10" max="10" width="1.28515625" style="1" customWidth="1"/>
    <col min="11" max="11" width="10.140625" style="91" customWidth="1"/>
    <col min="12" max="12" width="14" style="1" bestFit="1" customWidth="1"/>
    <col min="13" max="14" width="9.140625" style="1"/>
    <col min="15" max="15" width="7.140625" style="1" customWidth="1"/>
    <col min="16" max="16384" width="9.140625" style="1"/>
  </cols>
  <sheetData>
    <row r="1" spans="2:14" ht="25.5" customHeight="1" x14ac:dyDescent="0.15">
      <c r="C1" s="202" t="s">
        <v>77</v>
      </c>
      <c r="D1" s="202"/>
      <c r="E1" s="202"/>
      <c r="F1" s="202"/>
      <c r="G1" s="202"/>
      <c r="H1" s="202"/>
      <c r="L1" s="197" t="s">
        <v>73</v>
      </c>
      <c r="M1" s="261"/>
      <c r="N1" s="261"/>
    </row>
    <row r="2" spans="2:14" ht="15.75" customHeight="1" x14ac:dyDescent="0.15">
      <c r="C2" s="147" t="s">
        <v>54</v>
      </c>
      <c r="D2" s="2"/>
      <c r="E2" s="215" t="s">
        <v>97</v>
      </c>
      <c r="F2" s="262"/>
      <c r="G2" s="262"/>
      <c r="H2" s="262"/>
      <c r="L2" s="20" t="s">
        <v>52</v>
      </c>
    </row>
    <row r="3" spans="2:14" ht="15.75" customHeight="1" x14ac:dyDescent="0.15">
      <c r="C3" s="3"/>
      <c r="D3" s="2"/>
      <c r="E3" s="198" t="s">
        <v>80</v>
      </c>
      <c r="F3" s="260"/>
      <c r="H3" s="152" t="s">
        <v>79</v>
      </c>
      <c r="L3" s="130" t="str">
        <f>E2</f>
        <v>01 Enter Invoice Group Description Here</v>
      </c>
    </row>
    <row r="4" spans="2:14" ht="14.25" customHeight="1" thickBot="1" x14ac:dyDescent="0.2">
      <c r="B4" s="109"/>
      <c r="C4" s="110"/>
      <c r="D4" s="110"/>
      <c r="E4" s="109"/>
      <c r="F4" s="109"/>
      <c r="G4" s="109"/>
      <c r="H4" s="113"/>
      <c r="I4" s="109"/>
      <c r="L4" s="20" t="s">
        <v>53</v>
      </c>
    </row>
    <row r="5" spans="2:14" ht="10.5" customHeight="1" thickTop="1" x14ac:dyDescent="0.15">
      <c r="C5" s="214"/>
      <c r="D5" s="214"/>
      <c r="E5" s="214"/>
      <c r="F5" s="214"/>
      <c r="G5" s="214"/>
      <c r="H5" s="214"/>
    </row>
    <row r="6" spans="2:14" ht="1.5" customHeight="1" thickBot="1" x14ac:dyDescent="0.2">
      <c r="D6" s="4"/>
      <c r="E6" s="5"/>
      <c r="F6" s="5"/>
      <c r="G6" s="6"/>
    </row>
    <row r="7" spans="2:14" ht="6" customHeight="1" x14ac:dyDescent="0.15">
      <c r="B7" s="74"/>
      <c r="C7" s="75"/>
      <c r="D7" s="76"/>
      <c r="E7" s="77"/>
      <c r="F7" s="77"/>
      <c r="G7" s="78"/>
      <c r="H7" s="79"/>
      <c r="I7" s="80"/>
    </row>
    <row r="8" spans="2:14" ht="16.5" customHeight="1" x14ac:dyDescent="0.15">
      <c r="B8" s="81"/>
      <c r="C8" s="199" t="s">
        <v>74</v>
      </c>
      <c r="D8" s="199"/>
      <c r="E8" s="199"/>
      <c r="F8" s="33" t="s">
        <v>3</v>
      </c>
      <c r="G8" s="200" t="s">
        <v>87</v>
      </c>
      <c r="H8" s="27" t="s">
        <v>31</v>
      </c>
      <c r="I8" s="82"/>
    </row>
    <row r="9" spans="2:14" s="2" customFormat="1" ht="16.5" customHeight="1" x14ac:dyDescent="0.2">
      <c r="B9" s="69"/>
      <c r="C9" s="201" t="s">
        <v>63</v>
      </c>
      <c r="D9" s="201"/>
      <c r="E9" s="201"/>
      <c r="F9" s="27">
        <f>SUM(F10:F13)</f>
        <v>0</v>
      </c>
      <c r="G9" s="200"/>
      <c r="H9" s="62">
        <f>SUM(H10:H13)</f>
        <v>0</v>
      </c>
      <c r="I9" s="83"/>
      <c r="K9" s="19"/>
      <c r="L9" s="7"/>
      <c r="M9" s="7"/>
      <c r="N9" s="7"/>
    </row>
    <row r="10" spans="2:14" ht="16.5" customHeight="1" x14ac:dyDescent="0.15">
      <c r="B10" s="81"/>
      <c r="C10" s="153" t="s">
        <v>56</v>
      </c>
      <c r="D10" s="153"/>
      <c r="E10" s="153"/>
      <c r="F10" s="148"/>
      <c r="G10" s="8">
        <v>220</v>
      </c>
      <c r="H10" s="48">
        <f>SUM(F10*G10)</f>
        <v>0</v>
      </c>
      <c r="I10" s="82"/>
      <c r="K10" s="19"/>
      <c r="L10" s="7"/>
      <c r="M10" s="7"/>
      <c r="N10" s="7"/>
    </row>
    <row r="11" spans="2:14" ht="16.5" customHeight="1" x14ac:dyDescent="0.15">
      <c r="B11" s="81"/>
      <c r="C11" s="153" t="s">
        <v>57</v>
      </c>
      <c r="D11" s="153"/>
      <c r="E11" s="153"/>
      <c r="F11" s="148"/>
      <c r="G11" s="8">
        <v>195</v>
      </c>
      <c r="H11" s="48">
        <f t="shared" ref="H11:H13" si="0">SUM(F11*G11)</f>
        <v>0</v>
      </c>
      <c r="I11" s="82"/>
      <c r="K11" s="92"/>
      <c r="L11" s="7"/>
      <c r="M11" s="7"/>
      <c r="N11" s="7"/>
    </row>
    <row r="12" spans="2:14" ht="16.5" customHeight="1" x14ac:dyDescent="0.15">
      <c r="B12" s="81"/>
      <c r="C12" s="153" t="s">
        <v>58</v>
      </c>
      <c r="D12" s="153"/>
      <c r="E12" s="153"/>
      <c r="F12" s="148"/>
      <c r="G12" s="8">
        <v>160</v>
      </c>
      <c r="H12" s="48">
        <f t="shared" si="0"/>
        <v>0</v>
      </c>
      <c r="I12" s="82"/>
      <c r="K12" s="92"/>
      <c r="L12" s="7"/>
      <c r="M12" s="7"/>
      <c r="N12" s="7"/>
    </row>
    <row r="13" spans="2:14" ht="16.5" customHeight="1" x14ac:dyDescent="0.15">
      <c r="B13" s="81"/>
      <c r="C13" s="153" t="s">
        <v>59</v>
      </c>
      <c r="D13" s="153"/>
      <c r="E13" s="153"/>
      <c r="F13" s="148"/>
      <c r="G13" s="8">
        <v>160</v>
      </c>
      <c r="H13" s="48">
        <f t="shared" si="0"/>
        <v>0</v>
      </c>
      <c r="I13" s="82"/>
      <c r="K13" s="92"/>
      <c r="L13" s="7"/>
      <c r="M13" s="7"/>
      <c r="N13" s="7"/>
    </row>
    <row r="14" spans="2:14" ht="11.25" customHeight="1" x14ac:dyDescent="0.15">
      <c r="B14" s="81"/>
      <c r="C14" s="156"/>
      <c r="D14" s="156"/>
      <c r="E14" s="156"/>
      <c r="F14" s="156"/>
      <c r="G14" s="156"/>
      <c r="H14" s="156"/>
      <c r="I14" s="82"/>
      <c r="K14" s="92"/>
      <c r="L14" s="7"/>
      <c r="M14" s="7"/>
      <c r="N14" s="7"/>
    </row>
    <row r="15" spans="2:14" ht="16.5" customHeight="1" x14ac:dyDescent="0.15">
      <c r="B15" s="81"/>
      <c r="C15" s="203" t="s">
        <v>86</v>
      </c>
      <c r="D15" s="33" t="s">
        <v>4</v>
      </c>
      <c r="E15" s="200" t="s">
        <v>25</v>
      </c>
      <c r="F15" s="204" t="s">
        <v>2</v>
      </c>
      <c r="G15" s="204" t="s">
        <v>0</v>
      </c>
      <c r="H15" s="27" t="s">
        <v>1</v>
      </c>
      <c r="I15" s="82"/>
    </row>
    <row r="16" spans="2:14" s="2" customFormat="1" ht="16.5" customHeight="1" x14ac:dyDescent="0.2">
      <c r="B16" s="69"/>
      <c r="C16" s="203"/>
      <c r="D16" s="27">
        <f>SUMPRODUCT(D17:D21,G17:G21)</f>
        <v>0</v>
      </c>
      <c r="E16" s="200"/>
      <c r="F16" s="204"/>
      <c r="G16" s="204"/>
      <c r="H16" s="62">
        <f>SUM(H17:H21)</f>
        <v>0</v>
      </c>
      <c r="I16" s="83"/>
      <c r="K16" s="91"/>
    </row>
    <row r="17" spans="2:14" ht="16.5" customHeight="1" x14ac:dyDescent="0.15">
      <c r="B17" s="81"/>
      <c r="C17" s="26" t="s">
        <v>5</v>
      </c>
      <c r="D17" s="148"/>
      <c r="E17" s="9">
        <v>0.1</v>
      </c>
      <c r="F17" s="10">
        <f>(D17*E17)+D17</f>
        <v>0</v>
      </c>
      <c r="G17" s="149"/>
      <c r="H17" s="48">
        <f>SUM(G17*F17)</f>
        <v>0</v>
      </c>
      <c r="I17" s="82"/>
    </row>
    <row r="18" spans="2:14" ht="16.5" customHeight="1" x14ac:dyDescent="0.15">
      <c r="B18" s="81"/>
      <c r="C18" s="26" t="s">
        <v>6</v>
      </c>
      <c r="D18" s="148"/>
      <c r="E18" s="9">
        <v>0.1</v>
      </c>
      <c r="F18" s="10">
        <f t="shared" ref="F18:F21" si="1">(D18*E18)+D18</f>
        <v>0</v>
      </c>
      <c r="G18" s="149"/>
      <c r="H18" s="48">
        <f t="shared" ref="H18:H21" si="2">SUM(G18*F18)</f>
        <v>0</v>
      </c>
      <c r="I18" s="82"/>
    </row>
    <row r="19" spans="2:14" ht="16.5" customHeight="1" x14ac:dyDescent="0.15">
      <c r="B19" s="81"/>
      <c r="C19" s="26" t="s">
        <v>7</v>
      </c>
      <c r="D19" s="148"/>
      <c r="E19" s="9">
        <v>0.1</v>
      </c>
      <c r="F19" s="10">
        <f t="shared" si="1"/>
        <v>0</v>
      </c>
      <c r="G19" s="149"/>
      <c r="H19" s="48">
        <f t="shared" si="2"/>
        <v>0</v>
      </c>
      <c r="I19" s="82"/>
    </row>
    <row r="20" spans="2:14" ht="16.5" customHeight="1" x14ac:dyDescent="0.15">
      <c r="B20" s="81"/>
      <c r="C20" s="26" t="s">
        <v>8</v>
      </c>
      <c r="D20" s="148"/>
      <c r="E20" s="9">
        <v>0.1</v>
      </c>
      <c r="F20" s="10">
        <f t="shared" si="1"/>
        <v>0</v>
      </c>
      <c r="G20" s="149"/>
      <c r="H20" s="48">
        <f t="shared" si="2"/>
        <v>0</v>
      </c>
      <c r="I20" s="82"/>
      <c r="L20" s="11"/>
      <c r="M20" s="11"/>
      <c r="N20" s="11"/>
    </row>
    <row r="21" spans="2:14" ht="16.5" customHeight="1" x14ac:dyDescent="0.15">
      <c r="B21" s="81"/>
      <c r="C21" s="26" t="s">
        <v>9</v>
      </c>
      <c r="D21" s="148"/>
      <c r="E21" s="9">
        <v>0.1</v>
      </c>
      <c r="F21" s="10">
        <f t="shared" si="1"/>
        <v>0</v>
      </c>
      <c r="G21" s="149"/>
      <c r="H21" s="48">
        <f t="shared" si="2"/>
        <v>0</v>
      </c>
      <c r="I21" s="82"/>
      <c r="L21" s="11"/>
      <c r="M21" s="11"/>
      <c r="N21" s="11"/>
    </row>
    <row r="22" spans="2:14" ht="11.25" customHeight="1" x14ac:dyDescent="0.15">
      <c r="B22" s="81"/>
      <c r="C22" s="156"/>
      <c r="D22" s="156"/>
      <c r="E22" s="156"/>
      <c r="F22" s="156"/>
      <c r="G22" s="156"/>
      <c r="H22" s="156"/>
      <c r="I22" s="82"/>
      <c r="L22" s="11"/>
      <c r="M22" s="11"/>
      <c r="N22" s="11"/>
    </row>
    <row r="23" spans="2:14" ht="16.5" customHeight="1" x14ac:dyDescent="0.15">
      <c r="B23" s="81"/>
      <c r="C23" s="201" t="s">
        <v>66</v>
      </c>
      <c r="D23" s="201"/>
      <c r="E23" s="201"/>
      <c r="F23" s="28" t="s">
        <v>4</v>
      </c>
      <c r="G23" s="50" t="s">
        <v>51</v>
      </c>
      <c r="H23" s="27" t="s">
        <v>65</v>
      </c>
      <c r="I23" s="82"/>
      <c r="K23" s="93" t="s">
        <v>65</v>
      </c>
      <c r="L23" s="11"/>
      <c r="M23" s="11"/>
      <c r="N23" s="11"/>
    </row>
    <row r="24" spans="2:14" s="3" customFormat="1" ht="16.5" customHeight="1" x14ac:dyDescent="0.15">
      <c r="B24" s="84"/>
      <c r="C24" s="201"/>
      <c r="D24" s="201"/>
      <c r="E24" s="201"/>
      <c r="F24" s="71">
        <f>SUM(F25:F26)</f>
        <v>0</v>
      </c>
      <c r="G24" s="71">
        <f t="shared" ref="G24:H24" si="3">SUM(G25:G26)</f>
        <v>0</v>
      </c>
      <c r="H24" s="62">
        <f t="shared" si="3"/>
        <v>0</v>
      </c>
      <c r="I24" s="82"/>
      <c r="J24" s="1"/>
      <c r="K24" s="93" t="e">
        <f>H24/G24</f>
        <v>#DIV/0!</v>
      </c>
    </row>
    <row r="25" spans="2:14" ht="16.5" customHeight="1" x14ac:dyDescent="0.15">
      <c r="B25" s="81"/>
      <c r="C25" s="68" t="str">
        <f>C9</f>
        <v>ENGINEERING SERVICES LABOR</v>
      </c>
      <c r="D25" s="30">
        <v>150</v>
      </c>
      <c r="E25" s="8">
        <f>F9</f>
        <v>0</v>
      </c>
      <c r="F25" s="72">
        <f>D25*E25</f>
        <v>0</v>
      </c>
      <c r="G25" s="72">
        <f>H9</f>
        <v>0</v>
      </c>
      <c r="H25" s="48">
        <f>(H9+H16)-(F25+F26)</f>
        <v>0</v>
      </c>
      <c r="I25" s="82"/>
      <c r="K25" s="94" t="e">
        <f>H25/G25</f>
        <v>#DIV/0!</v>
      </c>
    </row>
    <row r="26" spans="2:14" ht="16.5" customHeight="1" x14ac:dyDescent="0.15">
      <c r="B26" s="81"/>
      <c r="C26" s="205" t="str">
        <f>C15</f>
        <v>ENGINEERING SERVICES EXPENSES</v>
      </c>
      <c r="D26" s="205"/>
      <c r="E26" s="205"/>
      <c r="F26" s="72">
        <f>D16</f>
        <v>0</v>
      </c>
      <c r="G26" s="72">
        <f>H16</f>
        <v>0</v>
      </c>
      <c r="H26" s="48">
        <f>G26-F26</f>
        <v>0</v>
      </c>
      <c r="I26" s="82"/>
      <c r="K26" s="94" t="e">
        <f>H26/G26</f>
        <v>#DIV/0!</v>
      </c>
    </row>
    <row r="27" spans="2:14" ht="6" customHeight="1" thickBot="1" x14ac:dyDescent="0.2">
      <c r="B27" s="85"/>
      <c r="C27" s="191"/>
      <c r="D27" s="191"/>
      <c r="E27" s="191"/>
      <c r="F27" s="191"/>
      <c r="G27" s="191"/>
      <c r="H27" s="191"/>
      <c r="I27" s="86"/>
      <c r="K27" s="92"/>
      <c r="L27" s="7"/>
      <c r="M27" s="7"/>
      <c r="N27" s="7"/>
    </row>
    <row r="28" spans="2:14" ht="13.5" customHeight="1" thickBot="1" x14ac:dyDescent="0.2">
      <c r="C28" s="25"/>
      <c r="D28" s="25"/>
      <c r="E28" s="25"/>
      <c r="F28" s="25"/>
      <c r="G28" s="25"/>
      <c r="H28" s="25"/>
      <c r="K28" s="92"/>
      <c r="L28" s="7"/>
      <c r="M28" s="7"/>
      <c r="N28" s="7"/>
    </row>
    <row r="29" spans="2:14" ht="6" customHeight="1" x14ac:dyDescent="0.15">
      <c r="B29" s="74"/>
      <c r="C29" s="24"/>
      <c r="D29" s="24"/>
      <c r="E29" s="24"/>
      <c r="F29" s="24"/>
      <c r="G29" s="24"/>
      <c r="H29" s="24"/>
      <c r="I29" s="80"/>
      <c r="K29" s="92"/>
      <c r="L29" s="7"/>
      <c r="M29" s="7"/>
      <c r="N29" s="7"/>
    </row>
    <row r="30" spans="2:14" ht="16.5" customHeight="1" x14ac:dyDescent="0.15">
      <c r="B30" s="81"/>
      <c r="C30" s="199" t="s">
        <v>75</v>
      </c>
      <c r="D30" s="199"/>
      <c r="E30" s="199"/>
      <c r="F30" s="36" t="s">
        <v>3</v>
      </c>
      <c r="G30" s="158" t="s">
        <v>87</v>
      </c>
      <c r="H30" s="34" t="s">
        <v>31</v>
      </c>
      <c r="I30" s="82"/>
      <c r="K30" s="92"/>
      <c r="L30" s="7"/>
      <c r="M30" s="7"/>
      <c r="N30" s="7"/>
    </row>
    <row r="31" spans="2:14" ht="16.5" customHeight="1" x14ac:dyDescent="0.15">
      <c r="B31" s="81"/>
      <c r="C31" s="206" t="s">
        <v>64</v>
      </c>
      <c r="D31" s="206"/>
      <c r="E31" s="206"/>
      <c r="F31" s="34">
        <f>SUM(F32:F34)</f>
        <v>0</v>
      </c>
      <c r="G31" s="158"/>
      <c r="H31" s="49">
        <f>SUM(H32:H34)</f>
        <v>0</v>
      </c>
      <c r="I31" s="82"/>
      <c r="K31" s="92"/>
      <c r="L31" s="7"/>
      <c r="M31" s="7"/>
      <c r="N31" s="7"/>
    </row>
    <row r="32" spans="2:14" ht="16.5" customHeight="1" x14ac:dyDescent="0.15">
      <c r="B32" s="81"/>
      <c r="C32" s="153" t="s">
        <v>61</v>
      </c>
      <c r="D32" s="153"/>
      <c r="E32" s="153"/>
      <c r="F32" s="148"/>
      <c r="G32" s="8">
        <v>350</v>
      </c>
      <c r="H32" s="48">
        <f>SUM(F32*G32)</f>
        <v>0</v>
      </c>
      <c r="I32" s="82"/>
      <c r="K32" s="92"/>
      <c r="L32" s="7"/>
      <c r="M32" s="7"/>
      <c r="N32" s="7"/>
    </row>
    <row r="33" spans="2:14" ht="16.5" customHeight="1" x14ac:dyDescent="0.15">
      <c r="B33" s="81"/>
      <c r="C33" s="153" t="s">
        <v>62</v>
      </c>
      <c r="D33" s="153"/>
      <c r="E33" s="153"/>
      <c r="F33" s="148"/>
      <c r="G33" s="8">
        <v>195</v>
      </c>
      <c r="H33" s="48">
        <f t="shared" ref="H33:H34" si="4">SUM(F33*G33)</f>
        <v>0</v>
      </c>
      <c r="I33" s="82"/>
      <c r="K33" s="92"/>
      <c r="L33" s="7"/>
      <c r="M33" s="7"/>
      <c r="N33" s="7"/>
    </row>
    <row r="34" spans="2:14" ht="16.5" customHeight="1" x14ac:dyDescent="0.15">
      <c r="B34" s="81"/>
      <c r="C34" s="153" t="s">
        <v>94</v>
      </c>
      <c r="D34" s="153"/>
      <c r="E34" s="153"/>
      <c r="F34" s="148"/>
      <c r="G34" s="8">
        <v>160</v>
      </c>
      <c r="H34" s="48">
        <f t="shared" si="4"/>
        <v>0</v>
      </c>
      <c r="I34" s="82"/>
      <c r="K34" s="92"/>
      <c r="L34" s="7"/>
      <c r="M34" s="7"/>
      <c r="N34" s="7"/>
    </row>
    <row r="35" spans="2:14" ht="11.25" customHeight="1" x14ac:dyDescent="0.15">
      <c r="B35" s="81"/>
      <c r="C35" s="156"/>
      <c r="D35" s="156"/>
      <c r="E35" s="156"/>
      <c r="F35" s="156"/>
      <c r="G35" s="156"/>
      <c r="H35" s="156"/>
      <c r="I35" s="82"/>
      <c r="K35" s="92"/>
      <c r="L35" s="7"/>
      <c r="M35" s="7"/>
      <c r="N35" s="7"/>
    </row>
    <row r="36" spans="2:14" ht="16.5" customHeight="1" x14ac:dyDescent="0.15">
      <c r="B36" s="81"/>
      <c r="C36" s="157" t="s">
        <v>85</v>
      </c>
      <c r="D36" s="36" t="s">
        <v>4</v>
      </c>
      <c r="E36" s="158" t="s">
        <v>25</v>
      </c>
      <c r="F36" s="159" t="s">
        <v>2</v>
      </c>
      <c r="G36" s="159" t="s">
        <v>0</v>
      </c>
      <c r="H36" s="34" t="s">
        <v>1</v>
      </c>
      <c r="I36" s="82"/>
      <c r="K36" s="92"/>
      <c r="L36" s="7"/>
      <c r="M36" s="7"/>
      <c r="N36" s="7"/>
    </row>
    <row r="37" spans="2:14" ht="16.5" customHeight="1" x14ac:dyDescent="0.15">
      <c r="B37" s="81"/>
      <c r="C37" s="157"/>
      <c r="D37" s="34">
        <f>SUMPRODUCT(D38:D42,G38:G42)</f>
        <v>0</v>
      </c>
      <c r="E37" s="158"/>
      <c r="F37" s="159"/>
      <c r="G37" s="159"/>
      <c r="H37" s="49">
        <f>SUM(H38:H42)</f>
        <v>0</v>
      </c>
      <c r="I37" s="82"/>
      <c r="K37" s="92"/>
      <c r="L37" s="7"/>
      <c r="M37" s="7"/>
      <c r="N37" s="7"/>
    </row>
    <row r="38" spans="2:14" ht="16.5" customHeight="1" x14ac:dyDescent="0.15">
      <c r="B38" s="81"/>
      <c r="C38" s="26" t="s">
        <v>5</v>
      </c>
      <c r="D38" s="148"/>
      <c r="E38" s="9">
        <v>0.1</v>
      </c>
      <c r="F38" s="10">
        <f>(D38*E38)+D38</f>
        <v>0</v>
      </c>
      <c r="G38" s="149"/>
      <c r="H38" s="48">
        <f>SUM(G38*F38)</f>
        <v>0</v>
      </c>
      <c r="I38" s="82"/>
      <c r="K38" s="92"/>
      <c r="L38" s="7"/>
      <c r="M38" s="7"/>
      <c r="N38" s="7"/>
    </row>
    <row r="39" spans="2:14" ht="16.5" customHeight="1" x14ac:dyDescent="0.15">
      <c r="B39" s="81"/>
      <c r="C39" s="26" t="s">
        <v>6</v>
      </c>
      <c r="D39" s="148"/>
      <c r="E39" s="9">
        <v>0.1</v>
      </c>
      <c r="F39" s="10">
        <f t="shared" ref="F39:F42" si="5">(D39*E39)+D39</f>
        <v>0</v>
      </c>
      <c r="G39" s="149"/>
      <c r="H39" s="48">
        <f t="shared" ref="H39:H42" si="6">SUM(G39*F39)</f>
        <v>0</v>
      </c>
      <c r="I39" s="82"/>
      <c r="K39" s="92"/>
      <c r="L39" s="7"/>
      <c r="M39" s="7"/>
      <c r="N39" s="7"/>
    </row>
    <row r="40" spans="2:14" ht="16.5" customHeight="1" x14ac:dyDescent="0.15">
      <c r="B40" s="81"/>
      <c r="C40" s="26" t="s">
        <v>7</v>
      </c>
      <c r="D40" s="148"/>
      <c r="E40" s="9">
        <v>0.1</v>
      </c>
      <c r="F40" s="10">
        <f t="shared" si="5"/>
        <v>0</v>
      </c>
      <c r="G40" s="149"/>
      <c r="H40" s="48">
        <f t="shared" si="6"/>
        <v>0</v>
      </c>
      <c r="I40" s="82"/>
      <c r="K40" s="92"/>
      <c r="L40" s="7"/>
      <c r="M40" s="7"/>
      <c r="N40" s="7"/>
    </row>
    <row r="41" spans="2:14" ht="16.5" customHeight="1" x14ac:dyDescent="0.15">
      <c r="B41" s="81"/>
      <c r="C41" s="26" t="s">
        <v>8</v>
      </c>
      <c r="D41" s="148"/>
      <c r="E41" s="9">
        <v>0.1</v>
      </c>
      <c r="F41" s="10">
        <f t="shared" si="5"/>
        <v>0</v>
      </c>
      <c r="G41" s="149"/>
      <c r="H41" s="48">
        <f t="shared" si="6"/>
        <v>0</v>
      </c>
      <c r="I41" s="82"/>
      <c r="K41" s="92"/>
      <c r="L41" s="7"/>
      <c r="M41" s="7"/>
      <c r="N41" s="7"/>
    </row>
    <row r="42" spans="2:14" ht="16.5" customHeight="1" x14ac:dyDescent="0.15">
      <c r="B42" s="81"/>
      <c r="C42" s="26" t="s">
        <v>9</v>
      </c>
      <c r="D42" s="148"/>
      <c r="E42" s="9">
        <v>0.1</v>
      </c>
      <c r="F42" s="10">
        <f t="shared" si="5"/>
        <v>0</v>
      </c>
      <c r="G42" s="149"/>
      <c r="H42" s="48">
        <f t="shared" si="6"/>
        <v>0</v>
      </c>
      <c r="I42" s="82"/>
      <c r="K42" s="92"/>
      <c r="L42" s="7"/>
      <c r="M42" s="7"/>
      <c r="N42" s="7"/>
    </row>
    <row r="43" spans="2:14" ht="11.25" customHeight="1" x14ac:dyDescent="0.15">
      <c r="B43" s="81"/>
      <c r="C43" s="156"/>
      <c r="D43" s="156"/>
      <c r="E43" s="156"/>
      <c r="F43" s="156"/>
      <c r="G43" s="156"/>
      <c r="H43" s="156"/>
      <c r="I43" s="82"/>
      <c r="K43" s="92"/>
      <c r="L43" s="7"/>
      <c r="M43" s="7"/>
      <c r="N43" s="7"/>
    </row>
    <row r="44" spans="2:14" ht="16.5" customHeight="1" x14ac:dyDescent="0.15">
      <c r="B44" s="81"/>
      <c r="C44" s="170" t="s">
        <v>67</v>
      </c>
      <c r="D44" s="171"/>
      <c r="E44" s="172"/>
      <c r="F44" s="35" t="s">
        <v>4</v>
      </c>
      <c r="G44" s="35" t="s">
        <v>51</v>
      </c>
      <c r="H44" s="34" t="s">
        <v>65</v>
      </c>
      <c r="I44" s="82"/>
      <c r="K44" s="95" t="s">
        <v>65</v>
      </c>
      <c r="L44" s="7"/>
      <c r="M44" s="7"/>
      <c r="N44" s="7"/>
    </row>
    <row r="45" spans="2:14" ht="16.5" customHeight="1" x14ac:dyDescent="0.15">
      <c r="B45" s="81"/>
      <c r="C45" s="173"/>
      <c r="D45" s="174"/>
      <c r="E45" s="175"/>
      <c r="F45" s="63">
        <f>F46+F47</f>
        <v>0</v>
      </c>
      <c r="G45" s="63">
        <f>G46+G47</f>
        <v>0</v>
      </c>
      <c r="H45" s="49">
        <f>H46+H47</f>
        <v>0</v>
      </c>
      <c r="I45" s="82"/>
      <c r="K45" s="96" t="e">
        <f t="shared" ref="K45" si="7">H45/G45</f>
        <v>#DIV/0!</v>
      </c>
      <c r="L45" s="7"/>
      <c r="M45" s="7"/>
      <c r="N45" s="7"/>
    </row>
    <row r="46" spans="2:14" ht="16.5" customHeight="1" x14ac:dyDescent="0.15">
      <c r="B46" s="81"/>
      <c r="C46" s="64" t="str">
        <f>C31</f>
        <v>SCANNING SERVICES LABOR</v>
      </c>
      <c r="D46" s="30">
        <v>150</v>
      </c>
      <c r="E46" s="8">
        <f>F31</f>
        <v>0</v>
      </c>
      <c r="F46" s="72">
        <f>D46*E46</f>
        <v>0</v>
      </c>
      <c r="G46" s="72">
        <f>H31</f>
        <v>0</v>
      </c>
      <c r="H46" s="48">
        <f>G46-F46</f>
        <v>0</v>
      </c>
      <c r="I46" s="82"/>
      <c r="K46" s="94" t="e">
        <f>H46/G46</f>
        <v>#DIV/0!</v>
      </c>
      <c r="L46" s="7"/>
      <c r="M46" s="7"/>
      <c r="N46" s="7"/>
    </row>
    <row r="47" spans="2:14" ht="16.5" customHeight="1" x14ac:dyDescent="0.15">
      <c r="B47" s="81"/>
      <c r="C47" s="176" t="str">
        <f>C36</f>
        <v>SCANNING SERVICES EXPENSES</v>
      </c>
      <c r="D47" s="177"/>
      <c r="E47" s="178"/>
      <c r="F47" s="72">
        <f>D37</f>
        <v>0</v>
      </c>
      <c r="G47" s="72">
        <f>H37</f>
        <v>0</v>
      </c>
      <c r="H47" s="48">
        <f>G47-F47</f>
        <v>0</v>
      </c>
      <c r="I47" s="82"/>
      <c r="K47" s="94" t="e">
        <f>H47/G47</f>
        <v>#DIV/0!</v>
      </c>
      <c r="L47" s="7"/>
      <c r="M47" s="7"/>
      <c r="N47" s="7"/>
    </row>
    <row r="48" spans="2:14" ht="6" customHeight="1" thickBot="1" x14ac:dyDescent="0.2">
      <c r="B48" s="85"/>
      <c r="C48" s="191"/>
      <c r="D48" s="191"/>
      <c r="E48" s="191"/>
      <c r="F48" s="191"/>
      <c r="G48" s="191"/>
      <c r="H48" s="191"/>
      <c r="I48" s="86"/>
      <c r="K48" s="92"/>
      <c r="L48" s="7"/>
      <c r="M48" s="7"/>
      <c r="N48" s="7"/>
    </row>
    <row r="49" spans="2:14" ht="13.5" customHeight="1" thickBot="1" x14ac:dyDescent="0.2">
      <c r="C49" s="25"/>
      <c r="D49" s="25"/>
      <c r="E49" s="25"/>
      <c r="F49" s="25"/>
      <c r="G49" s="25"/>
      <c r="H49" s="25"/>
      <c r="K49" s="92"/>
      <c r="L49" s="7"/>
      <c r="M49" s="7"/>
      <c r="N49" s="7"/>
    </row>
    <row r="50" spans="2:14" ht="6" customHeight="1" x14ac:dyDescent="0.15">
      <c r="B50" s="74"/>
      <c r="C50" s="24"/>
      <c r="D50" s="24"/>
      <c r="E50" s="24"/>
      <c r="F50" s="24"/>
      <c r="G50" s="24"/>
      <c r="H50" s="24"/>
      <c r="I50" s="80"/>
      <c r="K50" s="92"/>
      <c r="L50" s="7"/>
      <c r="M50" s="7"/>
      <c r="N50" s="7"/>
    </row>
    <row r="51" spans="2:14" ht="16.5" customHeight="1" x14ac:dyDescent="0.15">
      <c r="B51" s="81"/>
      <c r="C51" s="199" t="s">
        <v>82</v>
      </c>
      <c r="D51" s="199"/>
      <c r="E51" s="199"/>
      <c r="F51" s="38" t="s">
        <v>3</v>
      </c>
      <c r="G51" s="194" t="s">
        <v>87</v>
      </c>
      <c r="H51" s="37" t="s">
        <v>31</v>
      </c>
      <c r="I51" s="82"/>
      <c r="K51" s="92"/>
      <c r="L51" s="7"/>
      <c r="M51" s="7"/>
      <c r="N51" s="7"/>
    </row>
    <row r="52" spans="2:14" ht="16.5" customHeight="1" x14ac:dyDescent="0.15">
      <c r="B52" s="81"/>
      <c r="C52" s="207" t="s">
        <v>83</v>
      </c>
      <c r="D52" s="207"/>
      <c r="E52" s="207"/>
      <c r="F52" s="37">
        <f>SUM(F53:F62)</f>
        <v>0</v>
      </c>
      <c r="G52" s="194"/>
      <c r="H52" s="65">
        <f>SUM(H53:H62)</f>
        <v>0</v>
      </c>
      <c r="I52" s="82"/>
    </row>
    <row r="53" spans="2:14" ht="16.5" customHeight="1" x14ac:dyDescent="0.15">
      <c r="B53" s="81"/>
      <c r="C53" s="153" t="s">
        <v>32</v>
      </c>
      <c r="D53" s="153"/>
      <c r="E53" s="153"/>
      <c r="F53" s="148"/>
      <c r="G53" s="8">
        <v>185</v>
      </c>
      <c r="H53" s="48">
        <f>SUM(F53*G53)</f>
        <v>0</v>
      </c>
      <c r="I53" s="82"/>
      <c r="L53" s="13"/>
    </row>
    <row r="54" spans="2:14" ht="16.5" customHeight="1" x14ac:dyDescent="0.15">
      <c r="B54" s="81"/>
      <c r="C54" s="196" t="s">
        <v>35</v>
      </c>
      <c r="D54" s="196"/>
      <c r="E54" s="196"/>
      <c r="F54" s="150"/>
      <c r="G54" s="66">
        <v>241</v>
      </c>
      <c r="H54" s="48">
        <f t="shared" ref="H54:H62" si="8">SUM(F54*G54)</f>
        <v>0</v>
      </c>
      <c r="I54" s="82"/>
      <c r="L54" s="14"/>
    </row>
    <row r="55" spans="2:14" ht="16.5" customHeight="1" x14ac:dyDescent="0.15">
      <c r="B55" s="81"/>
      <c r="C55" s="196" t="s">
        <v>38</v>
      </c>
      <c r="D55" s="196"/>
      <c r="E55" s="196"/>
      <c r="F55" s="150"/>
      <c r="G55" s="66">
        <v>296</v>
      </c>
      <c r="H55" s="48">
        <f t="shared" si="8"/>
        <v>0</v>
      </c>
      <c r="I55" s="82"/>
    </row>
    <row r="56" spans="2:14" ht="16.5" customHeight="1" x14ac:dyDescent="0.15">
      <c r="B56" s="81"/>
      <c r="C56" s="153" t="s">
        <v>33</v>
      </c>
      <c r="D56" s="153"/>
      <c r="E56" s="153"/>
      <c r="F56" s="148"/>
      <c r="G56" s="8">
        <v>155</v>
      </c>
      <c r="H56" s="48">
        <f t="shared" si="8"/>
        <v>0</v>
      </c>
      <c r="I56" s="82"/>
    </row>
    <row r="57" spans="2:14" ht="16.5" customHeight="1" x14ac:dyDescent="0.15">
      <c r="B57" s="81"/>
      <c r="C57" s="196" t="s">
        <v>37</v>
      </c>
      <c r="D57" s="196"/>
      <c r="E57" s="196"/>
      <c r="F57" s="150"/>
      <c r="G57" s="66">
        <v>202</v>
      </c>
      <c r="H57" s="48">
        <f t="shared" si="8"/>
        <v>0</v>
      </c>
      <c r="I57" s="82"/>
    </row>
    <row r="58" spans="2:14" ht="16.5" customHeight="1" x14ac:dyDescent="0.15">
      <c r="B58" s="81"/>
      <c r="C58" s="196" t="s">
        <v>39</v>
      </c>
      <c r="D58" s="196"/>
      <c r="E58" s="196"/>
      <c r="F58" s="150"/>
      <c r="G58" s="66">
        <v>248</v>
      </c>
      <c r="H58" s="48">
        <f t="shared" si="8"/>
        <v>0</v>
      </c>
      <c r="I58" s="82"/>
    </row>
    <row r="59" spans="2:14" ht="16.5" customHeight="1" x14ac:dyDescent="0.15">
      <c r="B59" s="81"/>
      <c r="C59" s="153" t="s">
        <v>34</v>
      </c>
      <c r="D59" s="153"/>
      <c r="E59" s="153"/>
      <c r="F59" s="148"/>
      <c r="G59" s="8">
        <v>140</v>
      </c>
      <c r="H59" s="48">
        <f t="shared" si="8"/>
        <v>0</v>
      </c>
      <c r="I59" s="82"/>
    </row>
    <row r="60" spans="2:14" ht="16.5" customHeight="1" x14ac:dyDescent="0.15">
      <c r="B60" s="81"/>
      <c r="C60" s="196" t="s">
        <v>36</v>
      </c>
      <c r="D60" s="196"/>
      <c r="E60" s="196"/>
      <c r="F60" s="150"/>
      <c r="G60" s="66">
        <v>182</v>
      </c>
      <c r="H60" s="48">
        <f t="shared" si="8"/>
        <v>0</v>
      </c>
      <c r="I60" s="82"/>
    </row>
    <row r="61" spans="2:14" ht="16.5" customHeight="1" x14ac:dyDescent="0.15">
      <c r="B61" s="81"/>
      <c r="C61" s="196" t="s">
        <v>40</v>
      </c>
      <c r="D61" s="196"/>
      <c r="E61" s="196"/>
      <c r="F61" s="150"/>
      <c r="G61" s="66">
        <v>224</v>
      </c>
      <c r="H61" s="48">
        <f t="shared" si="8"/>
        <v>0</v>
      </c>
      <c r="I61" s="82"/>
    </row>
    <row r="62" spans="2:14" ht="16.5" customHeight="1" x14ac:dyDescent="0.15">
      <c r="B62" s="81"/>
      <c r="C62" s="153" t="s">
        <v>95</v>
      </c>
      <c r="D62" s="153"/>
      <c r="E62" s="153"/>
      <c r="F62" s="148"/>
      <c r="G62" s="8">
        <v>160</v>
      </c>
      <c r="H62" s="48">
        <f t="shared" si="8"/>
        <v>0</v>
      </c>
      <c r="I62" s="82"/>
      <c r="K62" s="92"/>
      <c r="L62" s="7"/>
      <c r="M62" s="7"/>
      <c r="N62" s="7"/>
    </row>
    <row r="63" spans="2:14" ht="11.25" customHeight="1" x14ac:dyDescent="0.15">
      <c r="B63" s="81"/>
      <c r="C63" s="156"/>
      <c r="D63" s="156"/>
      <c r="E63" s="156"/>
      <c r="F63" s="156"/>
      <c r="G63" s="156"/>
      <c r="H63" s="156"/>
      <c r="I63" s="82"/>
      <c r="K63" s="92"/>
      <c r="L63" s="7"/>
      <c r="M63" s="7"/>
      <c r="N63" s="7"/>
    </row>
    <row r="64" spans="2:14" ht="16.5" customHeight="1" x14ac:dyDescent="0.15">
      <c r="B64" s="81"/>
      <c r="C64" s="154" t="s">
        <v>81</v>
      </c>
      <c r="D64" s="38" t="s">
        <v>4</v>
      </c>
      <c r="E64" s="194" t="s">
        <v>25</v>
      </c>
      <c r="F64" s="195" t="s">
        <v>2</v>
      </c>
      <c r="G64" s="195" t="s">
        <v>0</v>
      </c>
      <c r="H64" s="37" t="s">
        <v>1</v>
      </c>
      <c r="I64" s="82"/>
      <c r="K64" s="92"/>
      <c r="L64" s="7"/>
      <c r="M64" s="7"/>
      <c r="N64" s="7"/>
    </row>
    <row r="65" spans="2:14" ht="16.5" customHeight="1" x14ac:dyDescent="0.15">
      <c r="B65" s="81"/>
      <c r="C65" s="154"/>
      <c r="D65" s="37">
        <f>SUMPRODUCT(D66:D70,G66:G70)</f>
        <v>0</v>
      </c>
      <c r="E65" s="194"/>
      <c r="F65" s="195"/>
      <c r="G65" s="195"/>
      <c r="H65" s="65">
        <f>SUM(H66:H70)</f>
        <v>0</v>
      </c>
      <c r="I65" s="82"/>
      <c r="K65" s="92"/>
      <c r="L65" s="7"/>
      <c r="M65" s="7"/>
      <c r="N65" s="7"/>
    </row>
    <row r="66" spans="2:14" ht="16.5" customHeight="1" x14ac:dyDescent="0.15">
      <c r="B66" s="81"/>
      <c r="C66" s="26" t="s">
        <v>5</v>
      </c>
      <c r="D66" s="148"/>
      <c r="E66" s="9">
        <v>0.1</v>
      </c>
      <c r="F66" s="10">
        <f>(D66*E66)+D66</f>
        <v>0</v>
      </c>
      <c r="G66" s="149"/>
      <c r="H66" s="48">
        <f>SUM(G66*F66)</f>
        <v>0</v>
      </c>
      <c r="I66" s="82"/>
      <c r="K66" s="92"/>
      <c r="L66" s="7"/>
      <c r="M66" s="7"/>
      <c r="N66" s="7"/>
    </row>
    <row r="67" spans="2:14" ht="16.5" customHeight="1" x14ac:dyDescent="0.15">
      <c r="B67" s="81"/>
      <c r="C67" s="26" t="s">
        <v>6</v>
      </c>
      <c r="D67" s="148"/>
      <c r="E67" s="9">
        <v>0.1</v>
      </c>
      <c r="F67" s="10">
        <f t="shared" ref="F67:F70" si="9">(D67*E67)+D67</f>
        <v>0</v>
      </c>
      <c r="G67" s="149"/>
      <c r="H67" s="48">
        <f t="shared" ref="H67:H70" si="10">SUM(G67*F67)</f>
        <v>0</v>
      </c>
      <c r="I67" s="82"/>
      <c r="K67" s="92"/>
      <c r="L67" s="7"/>
      <c r="M67" s="7"/>
      <c r="N67" s="7"/>
    </row>
    <row r="68" spans="2:14" ht="16.5" customHeight="1" x14ac:dyDescent="0.15">
      <c r="B68" s="81"/>
      <c r="C68" s="26" t="s">
        <v>7</v>
      </c>
      <c r="D68" s="148"/>
      <c r="E68" s="9">
        <v>0.1</v>
      </c>
      <c r="F68" s="10">
        <f t="shared" si="9"/>
        <v>0</v>
      </c>
      <c r="G68" s="149"/>
      <c r="H68" s="48">
        <f t="shared" si="10"/>
        <v>0</v>
      </c>
      <c r="I68" s="82"/>
      <c r="K68" s="92"/>
      <c r="L68" s="7"/>
      <c r="M68" s="7"/>
      <c r="N68" s="7"/>
    </row>
    <row r="69" spans="2:14" ht="16.5" customHeight="1" x14ac:dyDescent="0.15">
      <c r="B69" s="81"/>
      <c r="C69" s="26" t="s">
        <v>8</v>
      </c>
      <c r="D69" s="148"/>
      <c r="E69" s="9">
        <v>0.1</v>
      </c>
      <c r="F69" s="10">
        <f t="shared" si="9"/>
        <v>0</v>
      </c>
      <c r="G69" s="149"/>
      <c r="H69" s="48">
        <f t="shared" si="10"/>
        <v>0</v>
      </c>
      <c r="I69" s="82"/>
      <c r="K69" s="92"/>
      <c r="L69" s="7"/>
      <c r="M69" s="7"/>
      <c r="N69" s="7"/>
    </row>
    <row r="70" spans="2:14" ht="16.5" customHeight="1" x14ac:dyDescent="0.15">
      <c r="B70" s="81"/>
      <c r="C70" s="26" t="s">
        <v>9</v>
      </c>
      <c r="D70" s="148"/>
      <c r="E70" s="9">
        <v>0.1</v>
      </c>
      <c r="F70" s="10">
        <f t="shared" si="9"/>
        <v>0</v>
      </c>
      <c r="G70" s="149"/>
      <c r="H70" s="48">
        <f t="shared" si="10"/>
        <v>0</v>
      </c>
      <c r="I70" s="82"/>
      <c r="K70" s="92"/>
      <c r="L70" s="7"/>
      <c r="M70" s="7"/>
      <c r="N70" s="7"/>
    </row>
    <row r="71" spans="2:14" ht="11.25" customHeight="1" x14ac:dyDescent="0.15">
      <c r="B71" s="81"/>
      <c r="C71" s="156"/>
      <c r="D71" s="156"/>
      <c r="E71" s="156"/>
      <c r="F71" s="156"/>
      <c r="G71" s="156"/>
      <c r="H71" s="156"/>
      <c r="I71" s="82"/>
      <c r="K71" s="92"/>
      <c r="L71" s="7"/>
      <c r="M71" s="7"/>
      <c r="N71" s="7"/>
    </row>
    <row r="72" spans="2:14" ht="16.5" customHeight="1" x14ac:dyDescent="0.15">
      <c r="B72" s="81"/>
      <c r="C72" s="154" t="s">
        <v>84</v>
      </c>
      <c r="D72" s="154"/>
      <c r="E72" s="154"/>
      <c r="F72" s="39" t="s">
        <v>4</v>
      </c>
      <c r="G72" s="39" t="s">
        <v>51</v>
      </c>
      <c r="H72" s="37" t="s">
        <v>65</v>
      </c>
      <c r="I72" s="82"/>
      <c r="K72" s="97" t="s">
        <v>65</v>
      </c>
      <c r="L72" s="7"/>
      <c r="M72" s="7"/>
      <c r="N72" s="7"/>
    </row>
    <row r="73" spans="2:14" ht="16.5" customHeight="1" x14ac:dyDescent="0.15">
      <c r="B73" s="81"/>
      <c r="C73" s="154"/>
      <c r="D73" s="154"/>
      <c r="E73" s="154"/>
      <c r="F73" s="65">
        <f>F74+F75</f>
        <v>0</v>
      </c>
      <c r="G73" s="65">
        <f t="shared" ref="G73:H73" si="11">G74+G75</f>
        <v>0</v>
      </c>
      <c r="H73" s="65">
        <f t="shared" si="11"/>
        <v>0</v>
      </c>
      <c r="I73" s="82"/>
      <c r="K73" s="98" t="e">
        <f t="shared" ref="K73" si="12">H73/G73</f>
        <v>#DIV/0!</v>
      </c>
      <c r="L73" s="7"/>
      <c r="M73" s="7"/>
      <c r="N73" s="7"/>
    </row>
    <row r="74" spans="2:14" ht="16.5" customHeight="1" x14ac:dyDescent="0.15">
      <c r="B74" s="81"/>
      <c r="C74" s="47" t="str">
        <f>C52</f>
        <v>SITE SERVICES / F&amp;I LABOR</v>
      </c>
      <c r="D74" s="30">
        <v>150</v>
      </c>
      <c r="E74" s="8">
        <f>F52</f>
        <v>0</v>
      </c>
      <c r="F74" s="48">
        <f>D74*E74</f>
        <v>0</v>
      </c>
      <c r="G74" s="48">
        <f>H52</f>
        <v>0</v>
      </c>
      <c r="H74" s="48">
        <f>G74-F74</f>
        <v>0</v>
      </c>
      <c r="I74" s="82"/>
      <c r="K74" s="94" t="e">
        <f>H74/G74</f>
        <v>#DIV/0!</v>
      </c>
      <c r="L74" s="7"/>
      <c r="M74" s="7"/>
      <c r="N74" s="7"/>
    </row>
    <row r="75" spans="2:14" ht="16.5" customHeight="1" x14ac:dyDescent="0.15">
      <c r="B75" s="81"/>
      <c r="C75" s="155" t="str">
        <f>C64</f>
        <v>SITE SERVICES / F&amp;I EXPENSES</v>
      </c>
      <c r="D75" s="155"/>
      <c r="E75" s="155"/>
      <c r="F75" s="48">
        <f>D65</f>
        <v>0</v>
      </c>
      <c r="G75" s="48">
        <f>H65</f>
        <v>0</v>
      </c>
      <c r="H75" s="48">
        <f>G75-F75</f>
        <v>0</v>
      </c>
      <c r="I75" s="82"/>
      <c r="K75" s="94" t="e">
        <f>H75/G75</f>
        <v>#DIV/0!</v>
      </c>
      <c r="L75" s="7"/>
      <c r="M75" s="7"/>
      <c r="N75" s="7"/>
    </row>
    <row r="76" spans="2:14" ht="6" customHeight="1" thickBot="1" x14ac:dyDescent="0.2">
      <c r="B76" s="85"/>
      <c r="C76" s="191"/>
      <c r="D76" s="191"/>
      <c r="E76" s="191"/>
      <c r="F76" s="191"/>
      <c r="G76" s="191"/>
      <c r="H76" s="191"/>
      <c r="I76" s="86"/>
      <c r="K76" s="92"/>
      <c r="L76" s="7"/>
      <c r="M76" s="7"/>
      <c r="N76" s="7"/>
    </row>
    <row r="77" spans="2:14" ht="13.5" customHeight="1" thickBot="1" x14ac:dyDescent="0.2">
      <c r="C77" s="25"/>
      <c r="D77" s="25"/>
      <c r="E77" s="25"/>
      <c r="F77" s="25"/>
      <c r="G77" s="25"/>
      <c r="H77" s="25"/>
      <c r="K77" s="92"/>
      <c r="L77" s="7"/>
      <c r="M77" s="7"/>
      <c r="N77" s="7"/>
    </row>
    <row r="78" spans="2:14" ht="6" customHeight="1" x14ac:dyDescent="0.15">
      <c r="B78" s="74"/>
      <c r="C78" s="24"/>
      <c r="D78" s="24"/>
      <c r="E78" s="24"/>
      <c r="F78" s="24"/>
      <c r="G78" s="24"/>
      <c r="H78" s="24"/>
      <c r="I78" s="80"/>
      <c r="K78" s="92"/>
      <c r="L78" s="7"/>
      <c r="M78" s="7"/>
      <c r="N78" s="7"/>
    </row>
    <row r="79" spans="2:14" ht="16.5" customHeight="1" x14ac:dyDescent="0.15">
      <c r="B79" s="81"/>
      <c r="C79" s="192" t="s">
        <v>42</v>
      </c>
      <c r="D79" s="41" t="s">
        <v>4</v>
      </c>
      <c r="E79" s="193" t="s">
        <v>25</v>
      </c>
      <c r="F79" s="228" t="s">
        <v>2</v>
      </c>
      <c r="G79" s="228" t="s">
        <v>0</v>
      </c>
      <c r="H79" s="40" t="s">
        <v>1</v>
      </c>
      <c r="I79" s="82"/>
      <c r="L79" s="11"/>
      <c r="M79" s="11"/>
      <c r="N79" s="11"/>
    </row>
    <row r="80" spans="2:14" ht="16.5" customHeight="1" x14ac:dyDescent="0.15">
      <c r="B80" s="81"/>
      <c r="C80" s="192"/>
      <c r="D80" s="40">
        <f>SUMPRODUCT(D81:D100,G81:G100)</f>
        <v>0</v>
      </c>
      <c r="E80" s="193"/>
      <c r="F80" s="228"/>
      <c r="G80" s="228"/>
      <c r="H80" s="60">
        <f>SUM(H81:H100)</f>
        <v>0</v>
      </c>
      <c r="I80" s="82"/>
      <c r="L80" s="11"/>
      <c r="M80" s="11"/>
      <c r="N80" s="11"/>
    </row>
    <row r="81" spans="2:16" ht="16.5" customHeight="1" x14ac:dyDescent="0.15">
      <c r="B81" s="81"/>
      <c r="C81" s="151" t="s">
        <v>10</v>
      </c>
      <c r="D81" s="148"/>
      <c r="E81" s="16">
        <v>0.2</v>
      </c>
      <c r="F81" s="10">
        <f>(D81*E81)+D81</f>
        <v>0</v>
      </c>
      <c r="G81" s="149"/>
      <c r="H81" s="48">
        <f>SUM(F81*G81)</f>
        <v>0</v>
      </c>
      <c r="I81" s="82"/>
      <c r="L81" s="11"/>
      <c r="M81" s="11"/>
      <c r="N81" s="11"/>
    </row>
    <row r="82" spans="2:16" ht="16.5" customHeight="1" x14ac:dyDescent="0.15">
      <c r="B82" s="81"/>
      <c r="C82" s="151" t="s">
        <v>11</v>
      </c>
      <c r="D82" s="148"/>
      <c r="E82" s="16">
        <v>0.2</v>
      </c>
      <c r="F82" s="10">
        <f t="shared" ref="F82:F100" si="13">(D82*E82)+D82</f>
        <v>0</v>
      </c>
      <c r="G82" s="149"/>
      <c r="H82" s="48">
        <f t="shared" ref="H82:H100" si="14">SUM(F82*G82)</f>
        <v>0</v>
      </c>
      <c r="I82" s="82"/>
      <c r="L82" s="11"/>
      <c r="M82" s="11"/>
    </row>
    <row r="83" spans="2:16" ht="16.5" customHeight="1" x14ac:dyDescent="0.15">
      <c r="B83" s="81"/>
      <c r="C83" s="151" t="s">
        <v>12</v>
      </c>
      <c r="D83" s="148"/>
      <c r="E83" s="16">
        <v>0.2</v>
      </c>
      <c r="F83" s="10">
        <f t="shared" si="13"/>
        <v>0</v>
      </c>
      <c r="G83" s="149"/>
      <c r="H83" s="48">
        <f t="shared" si="14"/>
        <v>0</v>
      </c>
      <c r="I83" s="82"/>
      <c r="L83" s="11"/>
      <c r="M83" s="11"/>
      <c r="N83" s="11"/>
    </row>
    <row r="84" spans="2:16" ht="16.5" customHeight="1" x14ac:dyDescent="0.15">
      <c r="B84" s="81"/>
      <c r="C84" s="151" t="s">
        <v>13</v>
      </c>
      <c r="D84" s="148"/>
      <c r="E84" s="16">
        <v>0.2</v>
      </c>
      <c r="F84" s="10">
        <f t="shared" si="13"/>
        <v>0</v>
      </c>
      <c r="G84" s="149"/>
      <c r="H84" s="48">
        <f t="shared" si="14"/>
        <v>0</v>
      </c>
      <c r="I84" s="82"/>
      <c r="K84" s="107" t="s">
        <v>89</v>
      </c>
      <c r="L84" s="45"/>
      <c r="M84" s="45"/>
      <c r="N84" s="45"/>
      <c r="O84" s="46"/>
      <c r="P84" s="46"/>
    </row>
    <row r="85" spans="2:16" ht="16.5" hidden="1" customHeight="1" x14ac:dyDescent="0.15">
      <c r="B85" s="81"/>
      <c r="C85" s="151" t="s">
        <v>14</v>
      </c>
      <c r="D85" s="148"/>
      <c r="E85" s="16">
        <v>0.2</v>
      </c>
      <c r="F85" s="10">
        <f t="shared" si="13"/>
        <v>0</v>
      </c>
      <c r="G85" s="149"/>
      <c r="H85" s="48">
        <f t="shared" si="14"/>
        <v>0</v>
      </c>
      <c r="I85" s="82"/>
      <c r="K85" s="99"/>
      <c r="L85" s="29"/>
      <c r="M85" s="29"/>
      <c r="N85" s="29"/>
    </row>
    <row r="86" spans="2:16" ht="16.5" hidden="1" customHeight="1" x14ac:dyDescent="0.15">
      <c r="B86" s="81"/>
      <c r="C86" s="151" t="s">
        <v>15</v>
      </c>
      <c r="D86" s="148"/>
      <c r="E86" s="16">
        <v>0.2</v>
      </c>
      <c r="F86" s="10">
        <f t="shared" si="13"/>
        <v>0</v>
      </c>
      <c r="G86" s="149"/>
      <c r="H86" s="48">
        <f t="shared" si="14"/>
        <v>0</v>
      </c>
      <c r="I86" s="82"/>
    </row>
    <row r="87" spans="2:16" ht="16.5" hidden="1" customHeight="1" x14ac:dyDescent="0.15">
      <c r="B87" s="81"/>
      <c r="C87" s="151" t="s">
        <v>16</v>
      </c>
      <c r="D87" s="148"/>
      <c r="E87" s="16">
        <v>0.2</v>
      </c>
      <c r="F87" s="10">
        <f t="shared" si="13"/>
        <v>0</v>
      </c>
      <c r="G87" s="149"/>
      <c r="H87" s="48">
        <f t="shared" si="14"/>
        <v>0</v>
      </c>
      <c r="I87" s="82"/>
    </row>
    <row r="88" spans="2:16" ht="16.5" hidden="1" customHeight="1" x14ac:dyDescent="0.15">
      <c r="B88" s="81"/>
      <c r="C88" s="151" t="s">
        <v>17</v>
      </c>
      <c r="D88" s="148"/>
      <c r="E88" s="16">
        <v>0.2</v>
      </c>
      <c r="F88" s="10">
        <f t="shared" si="13"/>
        <v>0</v>
      </c>
      <c r="G88" s="149"/>
      <c r="H88" s="48">
        <f t="shared" si="14"/>
        <v>0</v>
      </c>
      <c r="I88" s="82"/>
    </row>
    <row r="89" spans="2:16" ht="16.5" hidden="1" customHeight="1" x14ac:dyDescent="0.15">
      <c r="B89" s="81"/>
      <c r="C89" s="151" t="s">
        <v>18</v>
      </c>
      <c r="D89" s="148"/>
      <c r="E89" s="16">
        <v>0.2</v>
      </c>
      <c r="F89" s="10">
        <f t="shared" si="13"/>
        <v>0</v>
      </c>
      <c r="G89" s="149"/>
      <c r="H89" s="48">
        <f t="shared" si="14"/>
        <v>0</v>
      </c>
      <c r="I89" s="82"/>
    </row>
    <row r="90" spans="2:16" ht="16.5" hidden="1" customHeight="1" x14ac:dyDescent="0.15">
      <c r="B90" s="81"/>
      <c r="C90" s="151" t="s">
        <v>19</v>
      </c>
      <c r="D90" s="148"/>
      <c r="E90" s="16">
        <v>0.2</v>
      </c>
      <c r="F90" s="10">
        <f t="shared" si="13"/>
        <v>0</v>
      </c>
      <c r="G90" s="149"/>
      <c r="H90" s="48">
        <f t="shared" si="14"/>
        <v>0</v>
      </c>
      <c r="I90" s="82"/>
    </row>
    <row r="91" spans="2:16" ht="16.5" hidden="1" customHeight="1" x14ac:dyDescent="0.15">
      <c r="B91" s="81"/>
      <c r="C91" s="151" t="s">
        <v>20</v>
      </c>
      <c r="D91" s="148"/>
      <c r="E91" s="16">
        <v>0.2</v>
      </c>
      <c r="F91" s="10">
        <f t="shared" si="13"/>
        <v>0</v>
      </c>
      <c r="G91" s="149"/>
      <c r="H91" s="48">
        <f t="shared" si="14"/>
        <v>0</v>
      </c>
      <c r="I91" s="82"/>
    </row>
    <row r="92" spans="2:16" ht="16.5" hidden="1" customHeight="1" x14ac:dyDescent="0.15">
      <c r="B92" s="81"/>
      <c r="C92" s="151" t="s">
        <v>21</v>
      </c>
      <c r="D92" s="148"/>
      <c r="E92" s="16">
        <v>0.2</v>
      </c>
      <c r="F92" s="10">
        <f t="shared" si="13"/>
        <v>0</v>
      </c>
      <c r="G92" s="149"/>
      <c r="H92" s="48">
        <f t="shared" si="14"/>
        <v>0</v>
      </c>
      <c r="I92" s="82"/>
    </row>
    <row r="93" spans="2:16" ht="16.5" hidden="1" customHeight="1" x14ac:dyDescent="0.15">
      <c r="B93" s="81"/>
      <c r="C93" s="151" t="s">
        <v>22</v>
      </c>
      <c r="D93" s="148"/>
      <c r="E93" s="16">
        <v>0.2</v>
      </c>
      <c r="F93" s="10">
        <f t="shared" si="13"/>
        <v>0</v>
      </c>
      <c r="G93" s="149"/>
      <c r="H93" s="48">
        <f t="shared" si="14"/>
        <v>0</v>
      </c>
      <c r="I93" s="82"/>
    </row>
    <row r="94" spans="2:16" ht="16.5" hidden="1" customHeight="1" x14ac:dyDescent="0.15">
      <c r="B94" s="81"/>
      <c r="C94" s="151" t="s">
        <v>23</v>
      </c>
      <c r="D94" s="148"/>
      <c r="E94" s="16">
        <v>0.2</v>
      </c>
      <c r="F94" s="10">
        <f t="shared" si="13"/>
        <v>0</v>
      </c>
      <c r="G94" s="149"/>
      <c r="H94" s="48">
        <f t="shared" si="14"/>
        <v>0</v>
      </c>
      <c r="I94" s="82"/>
    </row>
    <row r="95" spans="2:16" ht="16.5" hidden="1" customHeight="1" x14ac:dyDescent="0.15">
      <c r="B95" s="81"/>
      <c r="C95" s="151" t="s">
        <v>24</v>
      </c>
      <c r="D95" s="148"/>
      <c r="E95" s="16">
        <v>0.2</v>
      </c>
      <c r="F95" s="10">
        <f t="shared" si="13"/>
        <v>0</v>
      </c>
      <c r="G95" s="149"/>
      <c r="H95" s="48">
        <f t="shared" si="14"/>
        <v>0</v>
      </c>
      <c r="I95" s="82"/>
    </row>
    <row r="96" spans="2:16" ht="16.5" hidden="1" customHeight="1" x14ac:dyDescent="0.15">
      <c r="B96" s="81"/>
      <c r="C96" s="151" t="s">
        <v>26</v>
      </c>
      <c r="D96" s="148"/>
      <c r="E96" s="16">
        <v>0.2</v>
      </c>
      <c r="F96" s="10">
        <f t="shared" si="13"/>
        <v>0</v>
      </c>
      <c r="G96" s="149"/>
      <c r="H96" s="48">
        <f t="shared" si="14"/>
        <v>0</v>
      </c>
      <c r="I96" s="82"/>
    </row>
    <row r="97" spans="2:16" ht="16.5" hidden="1" customHeight="1" x14ac:dyDescent="0.15">
      <c r="B97" s="81"/>
      <c r="C97" s="151" t="s">
        <v>27</v>
      </c>
      <c r="D97" s="148"/>
      <c r="E97" s="16">
        <v>0.2</v>
      </c>
      <c r="F97" s="10">
        <f t="shared" si="13"/>
        <v>0</v>
      </c>
      <c r="G97" s="149"/>
      <c r="H97" s="48">
        <f t="shared" si="14"/>
        <v>0</v>
      </c>
      <c r="I97" s="82"/>
    </row>
    <row r="98" spans="2:16" ht="16.5" hidden="1" customHeight="1" x14ac:dyDescent="0.15">
      <c r="B98" s="81"/>
      <c r="C98" s="151" t="s">
        <v>28</v>
      </c>
      <c r="D98" s="148"/>
      <c r="E98" s="16">
        <v>0.2</v>
      </c>
      <c r="F98" s="10">
        <f t="shared" si="13"/>
        <v>0</v>
      </c>
      <c r="G98" s="149"/>
      <c r="H98" s="48">
        <f t="shared" si="14"/>
        <v>0</v>
      </c>
      <c r="I98" s="82"/>
    </row>
    <row r="99" spans="2:16" ht="16.5" hidden="1" customHeight="1" x14ac:dyDescent="0.15">
      <c r="B99" s="81"/>
      <c r="C99" s="151" t="s">
        <v>29</v>
      </c>
      <c r="D99" s="148"/>
      <c r="E99" s="16">
        <v>0.2</v>
      </c>
      <c r="F99" s="10">
        <f t="shared" si="13"/>
        <v>0</v>
      </c>
      <c r="G99" s="149"/>
      <c r="H99" s="48">
        <f t="shared" si="14"/>
        <v>0</v>
      </c>
      <c r="I99" s="82"/>
    </row>
    <row r="100" spans="2:16" ht="16.5" hidden="1" customHeight="1" x14ac:dyDescent="0.15">
      <c r="B100" s="81"/>
      <c r="C100" s="151" t="s">
        <v>30</v>
      </c>
      <c r="D100" s="148"/>
      <c r="E100" s="16">
        <v>0.2</v>
      </c>
      <c r="F100" s="10">
        <f t="shared" si="13"/>
        <v>0</v>
      </c>
      <c r="G100" s="149"/>
      <c r="H100" s="48">
        <f t="shared" si="14"/>
        <v>0</v>
      </c>
      <c r="I100" s="82"/>
    </row>
    <row r="101" spans="2:16" ht="11.25" customHeight="1" x14ac:dyDescent="0.15">
      <c r="B101" s="81"/>
      <c r="C101" s="156"/>
      <c r="D101" s="156"/>
      <c r="E101" s="156"/>
      <c r="F101" s="156"/>
      <c r="G101" s="156"/>
      <c r="H101" s="156"/>
      <c r="I101" s="82"/>
      <c r="K101" s="92"/>
      <c r="L101" s="7"/>
      <c r="M101" s="7"/>
      <c r="N101" s="7"/>
    </row>
    <row r="102" spans="2:16" ht="16.5" customHeight="1" x14ac:dyDescent="0.15">
      <c r="B102" s="81"/>
      <c r="C102" s="229" t="s">
        <v>44</v>
      </c>
      <c r="D102" s="42" t="s">
        <v>4</v>
      </c>
      <c r="E102" s="230" t="s">
        <v>41</v>
      </c>
      <c r="F102" s="231" t="s">
        <v>2</v>
      </c>
      <c r="G102" s="231" t="s">
        <v>0</v>
      </c>
      <c r="H102" s="44" t="s">
        <v>1</v>
      </c>
      <c r="I102" s="82"/>
    </row>
    <row r="103" spans="2:16" ht="16.5" customHeight="1" x14ac:dyDescent="0.15">
      <c r="B103" s="81"/>
      <c r="C103" s="229"/>
      <c r="D103" s="44">
        <f>SUMPRODUCT(D104:D108,G104:G108)</f>
        <v>0</v>
      </c>
      <c r="E103" s="230"/>
      <c r="F103" s="231"/>
      <c r="G103" s="231"/>
      <c r="H103" s="61">
        <f>SUM(H104:H108)</f>
        <v>0</v>
      </c>
      <c r="I103" s="82"/>
    </row>
    <row r="104" spans="2:16" ht="16.5" customHeight="1" x14ac:dyDescent="0.15">
      <c r="B104" s="81"/>
      <c r="C104" s="151" t="s">
        <v>43</v>
      </c>
      <c r="D104" s="148"/>
      <c r="E104" s="17">
        <v>0.15</v>
      </c>
      <c r="F104" s="10">
        <f t="shared" ref="F104:F108" si="15">(D104*E104)+D104</f>
        <v>0</v>
      </c>
      <c r="G104" s="149"/>
      <c r="H104" s="48">
        <f>SUM(F104*G104)</f>
        <v>0</v>
      </c>
      <c r="I104" s="82"/>
      <c r="K104" s="108" t="s">
        <v>88</v>
      </c>
      <c r="L104" s="73"/>
      <c r="M104" s="73"/>
      <c r="N104" s="73"/>
      <c r="O104" s="73"/>
      <c r="P104" s="73"/>
    </row>
    <row r="105" spans="2:16" ht="16.5" customHeight="1" x14ac:dyDescent="0.15">
      <c r="B105" s="81"/>
      <c r="C105" s="151" t="s">
        <v>43</v>
      </c>
      <c r="D105" s="148"/>
      <c r="E105" s="17">
        <v>0.15</v>
      </c>
      <c r="F105" s="10">
        <f t="shared" si="15"/>
        <v>0</v>
      </c>
      <c r="G105" s="149"/>
      <c r="H105" s="48">
        <f t="shared" ref="H105:H108" si="16">SUM(F105*G105)</f>
        <v>0</v>
      </c>
      <c r="I105" s="82"/>
    </row>
    <row r="106" spans="2:16" ht="16.5" hidden="1" customHeight="1" x14ac:dyDescent="0.15">
      <c r="B106" s="81"/>
      <c r="C106" s="151" t="s">
        <v>43</v>
      </c>
      <c r="D106" s="148"/>
      <c r="E106" s="17">
        <v>0.15</v>
      </c>
      <c r="F106" s="10">
        <f t="shared" si="15"/>
        <v>0</v>
      </c>
      <c r="G106" s="149"/>
      <c r="H106" s="48">
        <f t="shared" si="16"/>
        <v>0</v>
      </c>
      <c r="I106" s="82"/>
    </row>
    <row r="107" spans="2:16" ht="16.5" hidden="1" customHeight="1" x14ac:dyDescent="0.15">
      <c r="B107" s="81"/>
      <c r="C107" s="151" t="s">
        <v>43</v>
      </c>
      <c r="D107" s="148"/>
      <c r="E107" s="17">
        <v>0.15</v>
      </c>
      <c r="F107" s="10">
        <f t="shared" si="15"/>
        <v>0</v>
      </c>
      <c r="G107" s="149"/>
      <c r="H107" s="48">
        <f t="shared" si="16"/>
        <v>0</v>
      </c>
      <c r="I107" s="82"/>
    </row>
    <row r="108" spans="2:16" ht="16.5" hidden="1" customHeight="1" x14ac:dyDescent="0.15">
      <c r="B108" s="81"/>
      <c r="C108" s="151" t="s">
        <v>43</v>
      </c>
      <c r="D108" s="148"/>
      <c r="E108" s="17">
        <v>0.15</v>
      </c>
      <c r="F108" s="10">
        <f t="shared" si="15"/>
        <v>0</v>
      </c>
      <c r="G108" s="149"/>
      <c r="H108" s="48">
        <f t="shared" si="16"/>
        <v>0</v>
      </c>
      <c r="I108" s="82"/>
    </row>
    <row r="109" spans="2:16" ht="11.25" customHeight="1" x14ac:dyDescent="0.15">
      <c r="B109" s="81"/>
      <c r="C109" s="156"/>
      <c r="D109" s="156"/>
      <c r="E109" s="156"/>
      <c r="F109" s="156"/>
      <c r="G109" s="156"/>
      <c r="H109" s="156"/>
      <c r="I109" s="82"/>
      <c r="K109" s="92"/>
      <c r="L109" s="7"/>
      <c r="M109" s="7"/>
      <c r="N109" s="7"/>
    </row>
    <row r="110" spans="2:16" ht="16.5" customHeight="1" x14ac:dyDescent="0.15">
      <c r="B110" s="81"/>
      <c r="C110" s="188" t="s">
        <v>78</v>
      </c>
      <c r="D110" s="188"/>
      <c r="E110" s="188"/>
      <c r="F110" s="111" t="s">
        <v>4</v>
      </c>
      <c r="G110" s="43" t="s">
        <v>51</v>
      </c>
      <c r="H110" s="44" t="s">
        <v>65</v>
      </c>
      <c r="I110" s="82"/>
      <c r="K110" s="100" t="s">
        <v>65</v>
      </c>
      <c r="L110" s="7"/>
      <c r="M110" s="7"/>
      <c r="N110" s="7"/>
    </row>
    <row r="111" spans="2:16" ht="16.5" customHeight="1" x14ac:dyDescent="0.15">
      <c r="B111" s="81"/>
      <c r="C111" s="189" t="str">
        <f>C79</f>
        <v>VENDOR / PARTS / EQUIPMENT</v>
      </c>
      <c r="D111" s="189"/>
      <c r="E111" s="189"/>
      <c r="F111" s="52">
        <f>D80</f>
        <v>0</v>
      </c>
      <c r="G111" s="52">
        <f>H80</f>
        <v>0</v>
      </c>
      <c r="H111" s="52">
        <f>G111-F111</f>
        <v>0</v>
      </c>
      <c r="I111" s="87"/>
      <c r="J111" s="22"/>
      <c r="K111" s="106" t="e">
        <f t="shared" ref="K111:K112" si="17">H111/G111</f>
        <v>#DIV/0!</v>
      </c>
      <c r="L111" s="7"/>
      <c r="M111" s="7"/>
      <c r="N111" s="7"/>
    </row>
    <row r="112" spans="2:16" ht="16.5" customHeight="1" x14ac:dyDescent="0.15">
      <c r="B112" s="81"/>
      <c r="C112" s="190" t="str">
        <f>C102</f>
        <v>CONTRACTORS / CONSULTANTS</v>
      </c>
      <c r="D112" s="190"/>
      <c r="E112" s="190"/>
      <c r="F112" s="52">
        <f>D103</f>
        <v>0</v>
      </c>
      <c r="G112" s="52">
        <f>H103</f>
        <v>0</v>
      </c>
      <c r="H112" s="52">
        <f>G112-F112</f>
        <v>0</v>
      </c>
      <c r="I112" s="87"/>
      <c r="J112" s="22"/>
      <c r="K112" s="106" t="e">
        <f t="shared" si="17"/>
        <v>#DIV/0!</v>
      </c>
      <c r="L112" s="7"/>
      <c r="M112" s="7"/>
      <c r="N112" s="7"/>
    </row>
    <row r="113" spans="2:14" ht="6" customHeight="1" thickBot="1" x14ac:dyDescent="0.2">
      <c r="B113" s="85"/>
      <c r="C113" s="23"/>
      <c r="D113" s="23"/>
      <c r="E113" s="23"/>
      <c r="F113" s="23"/>
      <c r="G113" s="88"/>
      <c r="H113" s="89"/>
      <c r="I113" s="86"/>
    </row>
    <row r="114" spans="2:14" ht="16.5" customHeight="1" thickBot="1" x14ac:dyDescent="0.2">
      <c r="D114" s="2"/>
      <c r="E114" s="2"/>
      <c r="F114" s="2"/>
      <c r="G114" s="19"/>
    </row>
    <row r="115" spans="2:14" ht="16.5" customHeight="1" x14ac:dyDescent="0.15">
      <c r="B115" s="74"/>
      <c r="C115" s="179" t="s">
        <v>76</v>
      </c>
      <c r="D115" s="179"/>
      <c r="E115" s="179"/>
      <c r="F115" s="179"/>
      <c r="G115" s="179"/>
      <c r="H115" s="179"/>
      <c r="I115" s="80"/>
    </row>
    <row r="116" spans="2:14" ht="16.5" customHeight="1" x14ac:dyDescent="0.15">
      <c r="B116" s="81"/>
      <c r="C116" s="180" t="s">
        <v>71</v>
      </c>
      <c r="D116" s="181"/>
      <c r="E116" s="53" t="s">
        <v>3</v>
      </c>
      <c r="F116" s="112" t="s">
        <v>4</v>
      </c>
      <c r="G116" s="112" t="s">
        <v>51</v>
      </c>
      <c r="H116" s="54" t="s">
        <v>65</v>
      </c>
      <c r="I116" s="82"/>
      <c r="K116" s="103" t="s">
        <v>65</v>
      </c>
    </row>
    <row r="117" spans="2:14" ht="16.5" customHeight="1" x14ac:dyDescent="0.15">
      <c r="B117" s="81"/>
      <c r="C117" s="182"/>
      <c r="D117" s="183"/>
      <c r="E117" s="54">
        <f>E118</f>
        <v>0</v>
      </c>
      <c r="F117" s="55">
        <f>SUM(F118:F120)</f>
        <v>0</v>
      </c>
      <c r="G117" s="55">
        <f>SUM(G118:G120)</f>
        <v>0</v>
      </c>
      <c r="H117" s="56">
        <f>SUM(H118:H120)</f>
        <v>0</v>
      </c>
      <c r="I117" s="82"/>
      <c r="K117" s="104" t="e">
        <f>H117/G117</f>
        <v>#DIV/0!</v>
      </c>
    </row>
    <row r="118" spans="2:14" ht="16.5" customHeight="1" x14ac:dyDescent="0.15">
      <c r="B118" s="81"/>
      <c r="C118" s="67" t="s">
        <v>68</v>
      </c>
      <c r="D118" s="59">
        <v>150</v>
      </c>
      <c r="E118" s="32">
        <f>E124+E129+E134</f>
        <v>0</v>
      </c>
      <c r="F118" s="48">
        <f>E118*D118</f>
        <v>0</v>
      </c>
      <c r="G118" s="48">
        <f>G25+G46+G74</f>
        <v>0</v>
      </c>
      <c r="H118" s="57">
        <f>G118-F118</f>
        <v>0</v>
      </c>
      <c r="I118" s="82"/>
      <c r="K118" s="94" t="e">
        <f t="shared" ref="K118:K120" si="18">H118/G118</f>
        <v>#DIV/0!</v>
      </c>
    </row>
    <row r="119" spans="2:14" ht="16.5" customHeight="1" x14ac:dyDescent="0.15">
      <c r="B119" s="81"/>
      <c r="C119" s="184" t="s">
        <v>69</v>
      </c>
      <c r="D119" s="185"/>
      <c r="E119" s="186"/>
      <c r="F119" s="48">
        <f>F26+F47+F75</f>
        <v>0</v>
      </c>
      <c r="G119" s="48">
        <f>G26+G47+G75</f>
        <v>0</v>
      </c>
      <c r="H119" s="57">
        <f>G119-F119</f>
        <v>0</v>
      </c>
      <c r="I119" s="82"/>
      <c r="K119" s="94" t="e">
        <f t="shared" si="18"/>
        <v>#DIV/0!</v>
      </c>
    </row>
    <row r="120" spans="2:14" ht="16.5" customHeight="1" x14ac:dyDescent="0.15">
      <c r="B120" s="81"/>
      <c r="C120" s="184" t="s">
        <v>70</v>
      </c>
      <c r="D120" s="185"/>
      <c r="E120" s="186"/>
      <c r="F120" s="48">
        <f>F111+F112</f>
        <v>0</v>
      </c>
      <c r="G120" s="48">
        <f>G111+G112</f>
        <v>0</v>
      </c>
      <c r="H120" s="57">
        <f>G120-F120</f>
        <v>0</v>
      </c>
      <c r="I120" s="82"/>
      <c r="K120" s="94" t="e">
        <f t="shared" si="18"/>
        <v>#DIV/0!</v>
      </c>
    </row>
    <row r="121" spans="2:14" ht="16.5" customHeight="1" x14ac:dyDescent="0.15">
      <c r="B121" s="81"/>
      <c r="C121" s="187"/>
      <c r="D121" s="187"/>
      <c r="E121" s="187"/>
      <c r="F121" s="187"/>
      <c r="G121" s="187"/>
      <c r="H121" s="187"/>
      <c r="I121" s="82"/>
    </row>
    <row r="122" spans="2:14" ht="16.5" customHeight="1" x14ac:dyDescent="0.15">
      <c r="B122" s="81"/>
      <c r="C122" s="160" t="s">
        <v>66</v>
      </c>
      <c r="D122" s="161"/>
      <c r="E122" s="162"/>
      <c r="F122" s="33" t="str">
        <f>F23</f>
        <v>COST</v>
      </c>
      <c r="G122" s="33" t="str">
        <f t="shared" ref="G122:H125" si="19">G23</f>
        <v>SELL PRICE</v>
      </c>
      <c r="H122" s="33" t="str">
        <f t="shared" si="19"/>
        <v>PROFIT</v>
      </c>
      <c r="I122" s="82"/>
      <c r="K122" s="93" t="s">
        <v>65</v>
      </c>
      <c r="L122" s="11"/>
      <c r="M122" s="11"/>
      <c r="N122" s="11"/>
    </row>
    <row r="123" spans="2:14" s="3" customFormat="1" ht="16.5" customHeight="1" x14ac:dyDescent="0.15">
      <c r="B123" s="84"/>
      <c r="C123" s="163"/>
      <c r="D123" s="164"/>
      <c r="E123" s="165"/>
      <c r="F123" s="51">
        <f>F24</f>
        <v>0</v>
      </c>
      <c r="G123" s="51">
        <f t="shared" si="19"/>
        <v>0</v>
      </c>
      <c r="H123" s="51">
        <f t="shared" si="19"/>
        <v>0</v>
      </c>
      <c r="I123" s="82"/>
      <c r="J123" s="1"/>
      <c r="K123" s="93" t="e">
        <f>K24</f>
        <v>#DIV/0!</v>
      </c>
    </row>
    <row r="124" spans="2:14" ht="16.5" customHeight="1" x14ac:dyDescent="0.15">
      <c r="B124" s="81"/>
      <c r="C124" s="68" t="str">
        <f>C25</f>
        <v>ENGINEERING SERVICES LABOR</v>
      </c>
      <c r="D124" s="31">
        <v>150</v>
      </c>
      <c r="E124" s="32">
        <f>E25</f>
        <v>0</v>
      </c>
      <c r="F124" s="57">
        <f>F25</f>
        <v>0</v>
      </c>
      <c r="G124" s="57">
        <f t="shared" si="19"/>
        <v>0</v>
      </c>
      <c r="H124" s="57">
        <f t="shared" si="19"/>
        <v>0</v>
      </c>
      <c r="I124" s="82"/>
      <c r="K124" s="94" t="e">
        <f>K25</f>
        <v>#DIV/0!</v>
      </c>
    </row>
    <row r="125" spans="2:14" ht="16.5" customHeight="1" x14ac:dyDescent="0.15">
      <c r="B125" s="81"/>
      <c r="C125" s="166" t="str">
        <f>C15</f>
        <v>ENGINEERING SERVICES EXPENSES</v>
      </c>
      <c r="D125" s="167"/>
      <c r="E125" s="168"/>
      <c r="F125" s="57">
        <f>F26</f>
        <v>0</v>
      </c>
      <c r="G125" s="57">
        <f t="shared" si="19"/>
        <v>0</v>
      </c>
      <c r="H125" s="57">
        <f t="shared" si="19"/>
        <v>0</v>
      </c>
      <c r="I125" s="82"/>
      <c r="K125" s="94" t="e">
        <f>K26</f>
        <v>#DIV/0!</v>
      </c>
    </row>
    <row r="126" spans="2:14" ht="16.5" customHeight="1" x14ac:dyDescent="0.15">
      <c r="B126" s="81"/>
      <c r="C126" s="169"/>
      <c r="D126" s="169"/>
      <c r="E126" s="169"/>
      <c r="F126" s="169"/>
      <c r="G126" s="169"/>
      <c r="H126" s="169"/>
      <c r="I126" s="82"/>
      <c r="K126" s="105"/>
    </row>
    <row r="127" spans="2:14" ht="16.5" customHeight="1" x14ac:dyDescent="0.15">
      <c r="B127" s="81"/>
      <c r="C127" s="170" t="s">
        <v>67</v>
      </c>
      <c r="D127" s="171"/>
      <c r="E127" s="172"/>
      <c r="F127" s="34" t="s">
        <v>4</v>
      </c>
      <c r="G127" s="34" t="s">
        <v>51</v>
      </c>
      <c r="H127" s="34" t="s">
        <v>65</v>
      </c>
      <c r="I127" s="82"/>
      <c r="K127" s="95" t="s">
        <v>65</v>
      </c>
      <c r="L127" s="7"/>
      <c r="M127" s="7"/>
      <c r="N127" s="7"/>
    </row>
    <row r="128" spans="2:14" ht="16.5" customHeight="1" x14ac:dyDescent="0.15">
      <c r="B128" s="81"/>
      <c r="C128" s="173"/>
      <c r="D128" s="174"/>
      <c r="E128" s="175"/>
      <c r="F128" s="49">
        <f>F45</f>
        <v>0</v>
      </c>
      <c r="G128" s="49">
        <f>G45</f>
        <v>0</v>
      </c>
      <c r="H128" s="49">
        <f>H45</f>
        <v>0</v>
      </c>
      <c r="I128" s="82"/>
      <c r="K128" s="96" t="e">
        <f>K45</f>
        <v>#DIV/0!</v>
      </c>
      <c r="L128" s="7"/>
      <c r="M128" s="7"/>
      <c r="N128" s="7"/>
    </row>
    <row r="129" spans="2:14" ht="16.5" customHeight="1" x14ac:dyDescent="0.15">
      <c r="B129" s="81"/>
      <c r="C129" s="64" t="str">
        <f>C46</f>
        <v>SCANNING SERVICES LABOR</v>
      </c>
      <c r="D129" s="31">
        <v>150</v>
      </c>
      <c r="E129" s="32">
        <f>E46</f>
        <v>0</v>
      </c>
      <c r="F129" s="48">
        <f>F46</f>
        <v>0</v>
      </c>
      <c r="G129" s="48">
        <f t="shared" ref="G129:H130" si="20">G46</f>
        <v>0</v>
      </c>
      <c r="H129" s="48">
        <f t="shared" si="20"/>
        <v>0</v>
      </c>
      <c r="I129" s="82"/>
      <c r="K129" s="94" t="e">
        <f>K46</f>
        <v>#DIV/0!</v>
      </c>
      <c r="L129" s="7"/>
      <c r="M129" s="7"/>
      <c r="N129" s="7"/>
    </row>
    <row r="130" spans="2:14" ht="16.5" customHeight="1" x14ac:dyDescent="0.15">
      <c r="B130" s="81"/>
      <c r="C130" s="176" t="str">
        <f>C47</f>
        <v>SCANNING SERVICES EXPENSES</v>
      </c>
      <c r="D130" s="177"/>
      <c r="E130" s="178"/>
      <c r="F130" s="48">
        <f>F47</f>
        <v>0</v>
      </c>
      <c r="G130" s="48">
        <f t="shared" si="20"/>
        <v>0</v>
      </c>
      <c r="H130" s="48">
        <f t="shared" si="20"/>
        <v>0</v>
      </c>
      <c r="I130" s="82"/>
      <c r="K130" s="94" t="e">
        <f>K47</f>
        <v>#DIV/0!</v>
      </c>
      <c r="L130" s="7"/>
      <c r="M130" s="7"/>
      <c r="N130" s="7"/>
    </row>
    <row r="131" spans="2:14" ht="16.5" customHeight="1" x14ac:dyDescent="0.15">
      <c r="B131" s="81"/>
      <c r="C131" s="169"/>
      <c r="D131" s="169"/>
      <c r="E131" s="169"/>
      <c r="F131" s="169"/>
      <c r="G131" s="169"/>
      <c r="H131" s="169"/>
      <c r="I131" s="82"/>
      <c r="K131" s="105"/>
      <c r="L131" s="7"/>
      <c r="M131" s="7"/>
      <c r="N131" s="7"/>
    </row>
    <row r="132" spans="2:14" ht="16.5" customHeight="1" x14ac:dyDescent="0.15">
      <c r="B132" s="81"/>
      <c r="C132" s="216" t="str">
        <f>C72</f>
        <v>SITE SERVICES / F&amp;I SUMMARY</v>
      </c>
      <c r="D132" s="217"/>
      <c r="E132" s="218"/>
      <c r="F132" s="37" t="str">
        <f>F72</f>
        <v>COST</v>
      </c>
      <c r="G132" s="37" t="str">
        <f t="shared" ref="G132:H135" si="21">G72</f>
        <v>SELL PRICE</v>
      </c>
      <c r="H132" s="37" t="str">
        <f t="shared" si="21"/>
        <v>PROFIT</v>
      </c>
      <c r="I132" s="82"/>
      <c r="K132" s="97" t="s">
        <v>65</v>
      </c>
      <c r="L132" s="7"/>
      <c r="M132" s="7"/>
      <c r="N132" s="7"/>
    </row>
    <row r="133" spans="2:14" ht="16.5" customHeight="1" x14ac:dyDescent="0.15">
      <c r="B133" s="81"/>
      <c r="C133" s="219"/>
      <c r="D133" s="220"/>
      <c r="E133" s="221"/>
      <c r="F133" s="65">
        <f>F73</f>
        <v>0</v>
      </c>
      <c r="G133" s="65">
        <f t="shared" si="21"/>
        <v>0</v>
      </c>
      <c r="H133" s="65">
        <f t="shared" si="21"/>
        <v>0</v>
      </c>
      <c r="I133" s="82"/>
      <c r="K133" s="98" t="e">
        <f>K73</f>
        <v>#DIV/0!</v>
      </c>
      <c r="L133" s="7"/>
      <c r="M133" s="7"/>
      <c r="N133" s="7"/>
    </row>
    <row r="134" spans="2:14" ht="16.5" customHeight="1" x14ac:dyDescent="0.15">
      <c r="B134" s="81"/>
      <c r="C134" s="47" t="str">
        <f>C74</f>
        <v>SITE SERVICES / F&amp;I LABOR</v>
      </c>
      <c r="D134" s="31">
        <f>D74</f>
        <v>150</v>
      </c>
      <c r="E134" s="32">
        <f>E74</f>
        <v>0</v>
      </c>
      <c r="F134" s="57">
        <f>F74</f>
        <v>0</v>
      </c>
      <c r="G134" s="57">
        <f t="shared" si="21"/>
        <v>0</v>
      </c>
      <c r="H134" s="57">
        <f t="shared" si="21"/>
        <v>0</v>
      </c>
      <c r="I134" s="82"/>
      <c r="K134" s="94" t="e">
        <f>K74</f>
        <v>#DIV/0!</v>
      </c>
      <c r="L134" s="29"/>
      <c r="M134" s="7"/>
      <c r="N134" s="7"/>
    </row>
    <row r="135" spans="2:14" ht="16.5" customHeight="1" x14ac:dyDescent="0.15">
      <c r="B135" s="81"/>
      <c r="C135" s="222" t="str">
        <f>C75</f>
        <v>SITE SERVICES / F&amp;I EXPENSES</v>
      </c>
      <c r="D135" s="223"/>
      <c r="E135" s="224"/>
      <c r="F135" s="57">
        <f>F75</f>
        <v>0</v>
      </c>
      <c r="G135" s="57">
        <f t="shared" si="21"/>
        <v>0</v>
      </c>
      <c r="H135" s="57">
        <f t="shared" si="21"/>
        <v>0</v>
      </c>
      <c r="I135" s="82"/>
      <c r="K135" s="94" t="e">
        <f>K75</f>
        <v>#DIV/0!</v>
      </c>
      <c r="L135" s="29"/>
      <c r="M135" s="7"/>
      <c r="N135" s="7"/>
    </row>
    <row r="136" spans="2:14" ht="16.5" customHeight="1" x14ac:dyDescent="0.15">
      <c r="B136" s="81"/>
      <c r="C136" s="169"/>
      <c r="D136" s="169"/>
      <c r="E136" s="169"/>
      <c r="F136" s="169"/>
      <c r="G136" s="169"/>
      <c r="H136" s="169"/>
      <c r="I136" s="82"/>
      <c r="K136" s="105"/>
      <c r="L136" s="29"/>
      <c r="M136" s="7"/>
      <c r="N136" s="7"/>
    </row>
    <row r="137" spans="2:14" ht="16.5" customHeight="1" x14ac:dyDescent="0.15">
      <c r="B137" s="81"/>
      <c r="C137" s="225" t="s">
        <v>78</v>
      </c>
      <c r="D137" s="226"/>
      <c r="E137" s="227"/>
      <c r="F137" s="44" t="s">
        <v>4</v>
      </c>
      <c r="G137" s="44" t="str">
        <f>G110</f>
        <v>SELL PRICE</v>
      </c>
      <c r="H137" s="44" t="str">
        <f>H110</f>
        <v>PROFIT</v>
      </c>
      <c r="I137" s="82"/>
      <c r="K137" s="100" t="s">
        <v>65</v>
      </c>
      <c r="L137" s="7"/>
      <c r="M137" s="7"/>
      <c r="N137" s="7"/>
    </row>
    <row r="138" spans="2:14" ht="16.5" customHeight="1" x14ac:dyDescent="0.15">
      <c r="B138" s="81"/>
      <c r="C138" s="208" t="s">
        <v>42</v>
      </c>
      <c r="D138" s="209"/>
      <c r="E138" s="210"/>
      <c r="F138" s="58">
        <f>F111</f>
        <v>0</v>
      </c>
      <c r="G138" s="52">
        <f t="shared" ref="G138:H139" si="22">G111</f>
        <v>0</v>
      </c>
      <c r="H138" s="52">
        <f t="shared" si="22"/>
        <v>0</v>
      </c>
      <c r="I138" s="82"/>
      <c r="K138" s="106" t="e">
        <f>K111</f>
        <v>#DIV/0!</v>
      </c>
      <c r="L138" s="7"/>
      <c r="M138" s="7"/>
      <c r="N138" s="7"/>
    </row>
    <row r="139" spans="2:14" ht="16.5" customHeight="1" x14ac:dyDescent="0.15">
      <c r="B139" s="81"/>
      <c r="C139" s="211" t="s">
        <v>44</v>
      </c>
      <c r="D139" s="212"/>
      <c r="E139" s="213"/>
      <c r="F139" s="58">
        <f>F112</f>
        <v>0</v>
      </c>
      <c r="G139" s="52">
        <f t="shared" si="22"/>
        <v>0</v>
      </c>
      <c r="H139" s="52">
        <f t="shared" si="22"/>
        <v>0</v>
      </c>
      <c r="I139" s="82"/>
      <c r="K139" s="106" t="e">
        <f>K112</f>
        <v>#DIV/0!</v>
      </c>
      <c r="L139" s="7"/>
      <c r="M139" s="7"/>
      <c r="N139" s="7"/>
    </row>
    <row r="140" spans="2:14" ht="6" customHeight="1" thickBot="1" x14ac:dyDescent="0.2">
      <c r="B140" s="85"/>
      <c r="C140" s="23"/>
      <c r="D140" s="21"/>
      <c r="E140" s="21"/>
      <c r="F140" s="21"/>
      <c r="G140" s="90"/>
      <c r="H140" s="89"/>
      <c r="I140" s="86"/>
    </row>
    <row r="141" spans="2:14" ht="15" customHeight="1" x14ac:dyDescent="0.15">
      <c r="F141" s="146">
        <f>F138+F139</f>
        <v>0</v>
      </c>
      <c r="G141" s="146">
        <f t="shared" ref="G141:H141" si="23">G138+G139</f>
        <v>0</v>
      </c>
      <c r="H141" s="146">
        <f t="shared" si="23"/>
        <v>0</v>
      </c>
    </row>
  </sheetData>
  <sheetProtection sheet="1" objects="1" scenarios="1" selectLockedCells="1" selectUnlockedCells="1"/>
  <mergeCells count="88">
    <mergeCell ref="C139:E139"/>
    <mergeCell ref="E2:H2"/>
    <mergeCell ref="C132:E133"/>
    <mergeCell ref="C135:E135"/>
    <mergeCell ref="C136:H136"/>
    <mergeCell ref="C137:E137"/>
    <mergeCell ref="C138:E138"/>
    <mergeCell ref="C125:E125"/>
    <mergeCell ref="C126:H126"/>
    <mergeCell ref="C127:E128"/>
    <mergeCell ref="C130:E130"/>
    <mergeCell ref="C131:H131"/>
    <mergeCell ref="C109:H109"/>
    <mergeCell ref="C110:E110"/>
    <mergeCell ref="C111:E111"/>
    <mergeCell ref="C112:E112"/>
    <mergeCell ref="G15:G16"/>
    <mergeCell ref="C22:H22"/>
    <mergeCell ref="C23:E24"/>
    <mergeCell ref="C26:E26"/>
    <mergeCell ref="L1:N1"/>
    <mergeCell ref="C5:H5"/>
    <mergeCell ref="C8:E8"/>
    <mergeCell ref="G8:G9"/>
    <mergeCell ref="C9:E9"/>
    <mergeCell ref="C1:H1"/>
    <mergeCell ref="C10:E10"/>
    <mergeCell ref="C11:E11"/>
    <mergeCell ref="C12:E12"/>
    <mergeCell ref="C13:E13"/>
    <mergeCell ref="C14:H14"/>
    <mergeCell ref="F15:F16"/>
    <mergeCell ref="C57:E57"/>
    <mergeCell ref="C58:E58"/>
    <mergeCell ref="C59:E59"/>
    <mergeCell ref="C71:H71"/>
    <mergeCell ref="C72:E73"/>
    <mergeCell ref="C60:E60"/>
    <mergeCell ref="C61:E61"/>
    <mergeCell ref="E64:E65"/>
    <mergeCell ref="F64:F65"/>
    <mergeCell ref="G64:G65"/>
    <mergeCell ref="C62:E62"/>
    <mergeCell ref="C63:H63"/>
    <mergeCell ref="C64:C65"/>
    <mergeCell ref="C75:E75"/>
    <mergeCell ref="C76:H76"/>
    <mergeCell ref="C79:C80"/>
    <mergeCell ref="E79:E80"/>
    <mergeCell ref="F79:F80"/>
    <mergeCell ref="G79:G80"/>
    <mergeCell ref="C119:E119"/>
    <mergeCell ref="C120:E120"/>
    <mergeCell ref="C121:H121"/>
    <mergeCell ref="C122:E123"/>
    <mergeCell ref="C101:H101"/>
    <mergeCell ref="C102:C103"/>
    <mergeCell ref="E102:E103"/>
    <mergeCell ref="F102:F103"/>
    <mergeCell ref="G102:G103"/>
    <mergeCell ref="C116:D117"/>
    <mergeCell ref="C115:H115"/>
    <mergeCell ref="C43:H43"/>
    <mergeCell ref="C31:E31"/>
    <mergeCell ref="C32:E32"/>
    <mergeCell ref="C33:E33"/>
    <mergeCell ref="C34:E34"/>
    <mergeCell ref="C35:H35"/>
    <mergeCell ref="C36:C37"/>
    <mergeCell ref="E36:E37"/>
    <mergeCell ref="F36:F37"/>
    <mergeCell ref="G36:G37"/>
    <mergeCell ref="C53:E53"/>
    <mergeCell ref="C54:E54"/>
    <mergeCell ref="C55:E55"/>
    <mergeCell ref="C56:E56"/>
    <mergeCell ref="E3:F3"/>
    <mergeCell ref="C27:H27"/>
    <mergeCell ref="C30:E30"/>
    <mergeCell ref="G30:G31"/>
    <mergeCell ref="C44:E45"/>
    <mergeCell ref="C47:E47"/>
    <mergeCell ref="C48:H48"/>
    <mergeCell ref="C51:E51"/>
    <mergeCell ref="G51:G52"/>
    <mergeCell ref="C52:E52"/>
    <mergeCell ref="C15:C16"/>
    <mergeCell ref="E15:E16"/>
  </mergeCells>
  <conditionalFormatting sqref="E118">
    <cfRule type="cellIs" dxfId="218" priority="4" operator="equal">
      <formula>0</formula>
    </cfRule>
  </conditionalFormatting>
  <conditionalFormatting sqref="E124 E129">
    <cfRule type="cellIs" dxfId="217" priority="11" operator="equal">
      <formula>0</formula>
    </cfRule>
  </conditionalFormatting>
  <conditionalFormatting sqref="E134">
    <cfRule type="cellIs" dxfId="216" priority="14" operator="equal">
      <formula>0</formula>
    </cfRule>
  </conditionalFormatting>
  <conditionalFormatting sqref="F111:G112">
    <cfRule type="cellIs" dxfId="215" priority="8" operator="equal">
      <formula>0</formula>
    </cfRule>
  </conditionalFormatting>
  <conditionalFormatting sqref="F118:H120">
    <cfRule type="cellIs" dxfId="214" priority="3" operator="equal">
      <formula>0</formula>
    </cfRule>
  </conditionalFormatting>
  <conditionalFormatting sqref="F124:H125">
    <cfRule type="cellIs" dxfId="213" priority="12" operator="equal">
      <formula>0</formula>
    </cfRule>
  </conditionalFormatting>
  <conditionalFormatting sqref="F129:H130">
    <cfRule type="cellIs" dxfId="212" priority="13" operator="equal">
      <formula>0</formula>
    </cfRule>
  </conditionalFormatting>
  <conditionalFormatting sqref="F134:H135">
    <cfRule type="cellIs" dxfId="211" priority="15" operator="equal">
      <formula>0</formula>
    </cfRule>
  </conditionalFormatting>
  <conditionalFormatting sqref="F138:H139">
    <cfRule type="cellIs" dxfId="210" priority="16" operator="equal">
      <formula>0</formula>
    </cfRule>
  </conditionalFormatting>
  <conditionalFormatting sqref="H1 F3 H6:H13 H15:H21 H30:H34 H36:H42 H45:H47 H51:H62 H64:H70 H73:H75 H79:H100 H102:H108 H140 H142:H1048576">
    <cfRule type="cellIs" dxfId="209" priority="19" operator="equal">
      <formula>0</formula>
    </cfRule>
  </conditionalFormatting>
  <conditionalFormatting sqref="H3">
    <cfRule type="cellIs" dxfId="208" priority="1" operator="equal">
      <formula>0</formula>
    </cfRule>
  </conditionalFormatting>
  <conditionalFormatting sqref="H25:H26">
    <cfRule type="cellIs" dxfId="207" priority="18" operator="equal">
      <formula>0</formula>
    </cfRule>
  </conditionalFormatting>
  <conditionalFormatting sqref="H111:H114">
    <cfRule type="cellIs" dxfId="206" priority="9" operator="equal">
      <formula>0</formula>
    </cfRule>
  </conditionalFormatting>
  <conditionalFormatting sqref="H128">
    <cfRule type="cellIs" dxfId="205" priority="17" operator="equal">
      <formula>0</formula>
    </cfRule>
  </conditionalFormatting>
  <conditionalFormatting sqref="K1:K1048576">
    <cfRule type="containsErrors" dxfId="204" priority="2">
      <formula>ISERROR(K1)</formula>
    </cfRule>
  </conditionalFormatting>
  <printOptions horizontalCentered="1"/>
  <pageMargins left="0.35" right="0.35" top="0.3" bottom="0.4" header="0.5" footer="0.25"/>
  <pageSetup scale="98" fitToHeight="4" orientation="portrait" r:id="rId1"/>
  <headerFooter alignWithMargins="0"/>
  <rowBreaks count="2" manualBreakCount="2">
    <brk id="48" min="1" max="8" man="1"/>
    <brk id="113" min="1" max="8" man="1"/>
  </rowBreaks>
  <ignoredErrors>
    <ignoredError sqref="F46 F74 F25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7293C-1D90-428D-BC14-5749AD9A2C7F}">
  <sheetPr>
    <tabColor rgb="FF000099"/>
  </sheetPr>
  <dimension ref="B1:P141"/>
  <sheetViews>
    <sheetView showGridLines="0" zoomScaleNormal="100" zoomScaleSheetLayoutView="100" workbookViewId="0">
      <pane xSplit="9" ySplit="4" topLeftCell="J5" activePane="bottomRight" state="frozen"/>
      <selection activeCell="N33" sqref="N33"/>
      <selection pane="topRight" activeCell="N33" sqref="N33"/>
      <selection pane="bottomLeft" activeCell="N33" sqref="N33"/>
      <selection pane="bottomRight" activeCell="N33" sqref="N33"/>
    </sheetView>
  </sheetViews>
  <sheetFormatPr defaultColWidth="9.140625" defaultRowHeight="15" customHeight="1" x14ac:dyDescent="0.15"/>
  <cols>
    <col min="1" max="1" width="1.28515625" style="1" customWidth="1"/>
    <col min="2" max="2" width="0.85546875" style="1" customWidth="1"/>
    <col min="3" max="3" width="29.140625" style="2" customWidth="1"/>
    <col min="4" max="4" width="14.5703125" style="1" customWidth="1"/>
    <col min="5" max="5" width="10.42578125" style="1" customWidth="1"/>
    <col min="6" max="6" width="15.28515625" style="1" customWidth="1"/>
    <col min="7" max="7" width="15.28515625" style="15" customWidth="1"/>
    <col min="8" max="8" width="15.28515625" style="18" customWidth="1"/>
    <col min="9" max="9" width="0.85546875" style="1" customWidth="1"/>
    <col min="10" max="10" width="1.28515625" style="1" customWidth="1"/>
    <col min="11" max="11" width="10.140625" style="91" customWidth="1"/>
    <col min="12" max="12" width="14" style="1" bestFit="1" customWidth="1"/>
    <col min="13" max="14" width="9.140625" style="1"/>
    <col min="15" max="15" width="7.140625" style="1" customWidth="1"/>
    <col min="16" max="16384" width="9.140625" style="1"/>
  </cols>
  <sheetData>
    <row r="1" spans="2:14" ht="25.5" customHeight="1" x14ac:dyDescent="0.15">
      <c r="C1" s="202" t="s">
        <v>77</v>
      </c>
      <c r="D1" s="202"/>
      <c r="E1" s="202"/>
      <c r="F1" s="202"/>
      <c r="G1" s="202"/>
      <c r="H1" s="202"/>
      <c r="L1" s="197" t="s">
        <v>73</v>
      </c>
      <c r="M1" s="261"/>
      <c r="N1" s="261"/>
    </row>
    <row r="2" spans="2:14" ht="15.75" customHeight="1" x14ac:dyDescent="0.15">
      <c r="C2" s="147" t="s">
        <v>54</v>
      </c>
      <c r="D2" s="2"/>
      <c r="E2" s="215" t="s">
        <v>99</v>
      </c>
      <c r="F2" s="262"/>
      <c r="G2" s="262"/>
      <c r="H2" s="262"/>
      <c r="L2" s="20" t="s">
        <v>52</v>
      </c>
    </row>
    <row r="3" spans="2:14" ht="15.75" customHeight="1" x14ac:dyDescent="0.15">
      <c r="C3" s="3"/>
      <c r="D3" s="2"/>
      <c r="E3" s="198" t="s">
        <v>80</v>
      </c>
      <c r="F3" s="260"/>
      <c r="H3" s="152" t="s">
        <v>79</v>
      </c>
      <c r="L3" s="130" t="str">
        <f>E2</f>
        <v>02 Enter Invoice Group Description Here</v>
      </c>
    </row>
    <row r="4" spans="2:14" ht="14.25" customHeight="1" thickBot="1" x14ac:dyDescent="0.2">
      <c r="B4" s="109"/>
      <c r="C4" s="110"/>
      <c r="D4" s="110"/>
      <c r="E4" s="109"/>
      <c r="F4" s="109"/>
      <c r="G4" s="109"/>
      <c r="H4" s="113"/>
      <c r="I4" s="109"/>
      <c r="L4" s="20" t="s">
        <v>53</v>
      </c>
    </row>
    <row r="5" spans="2:14" ht="10.5" customHeight="1" thickTop="1" x14ac:dyDescent="0.15">
      <c r="C5" s="214"/>
      <c r="D5" s="214"/>
      <c r="E5" s="214"/>
      <c r="F5" s="214"/>
      <c r="G5" s="214"/>
      <c r="H5" s="214"/>
    </row>
    <row r="6" spans="2:14" ht="1.5" customHeight="1" thickBot="1" x14ac:dyDescent="0.2">
      <c r="D6" s="4"/>
      <c r="E6" s="5"/>
      <c r="F6" s="5"/>
      <c r="G6" s="6"/>
    </row>
    <row r="7" spans="2:14" ht="6" customHeight="1" x14ac:dyDescent="0.15">
      <c r="B7" s="74"/>
      <c r="C7" s="75"/>
      <c r="D7" s="76"/>
      <c r="E7" s="77"/>
      <c r="F7" s="77"/>
      <c r="G7" s="78"/>
      <c r="H7" s="79"/>
      <c r="I7" s="80"/>
    </row>
    <row r="8" spans="2:14" ht="16.5" customHeight="1" x14ac:dyDescent="0.15">
      <c r="B8" s="81"/>
      <c r="C8" s="199" t="s">
        <v>74</v>
      </c>
      <c r="D8" s="199"/>
      <c r="E8" s="199"/>
      <c r="F8" s="33" t="s">
        <v>3</v>
      </c>
      <c r="G8" s="200" t="s">
        <v>87</v>
      </c>
      <c r="H8" s="27" t="s">
        <v>31</v>
      </c>
      <c r="I8" s="82"/>
    </row>
    <row r="9" spans="2:14" s="2" customFormat="1" ht="16.5" customHeight="1" x14ac:dyDescent="0.2">
      <c r="B9" s="69"/>
      <c r="C9" s="201" t="s">
        <v>63</v>
      </c>
      <c r="D9" s="201"/>
      <c r="E9" s="201"/>
      <c r="F9" s="27">
        <f>SUM(F10:F13)</f>
        <v>0</v>
      </c>
      <c r="G9" s="200"/>
      <c r="H9" s="62">
        <f>SUM(H10:H13)</f>
        <v>0</v>
      </c>
      <c r="I9" s="83"/>
      <c r="K9" s="19"/>
      <c r="L9" s="7"/>
      <c r="M9" s="7"/>
      <c r="N9" s="7"/>
    </row>
    <row r="10" spans="2:14" ht="16.5" customHeight="1" x14ac:dyDescent="0.15">
      <c r="B10" s="81"/>
      <c r="C10" s="153" t="s">
        <v>56</v>
      </c>
      <c r="D10" s="153"/>
      <c r="E10" s="153"/>
      <c r="F10" s="148"/>
      <c r="G10" s="8">
        <v>220</v>
      </c>
      <c r="H10" s="48">
        <f>SUM(F10*G10)</f>
        <v>0</v>
      </c>
      <c r="I10" s="82"/>
      <c r="K10" s="19"/>
      <c r="L10" s="7"/>
      <c r="M10" s="7"/>
      <c r="N10" s="7"/>
    </row>
    <row r="11" spans="2:14" ht="16.5" customHeight="1" x14ac:dyDescent="0.15">
      <c r="B11" s="81"/>
      <c r="C11" s="153" t="s">
        <v>57</v>
      </c>
      <c r="D11" s="153"/>
      <c r="E11" s="153"/>
      <c r="F11" s="148"/>
      <c r="G11" s="8">
        <v>195</v>
      </c>
      <c r="H11" s="48">
        <f t="shared" ref="H11:H13" si="0">SUM(F11*G11)</f>
        <v>0</v>
      </c>
      <c r="I11" s="82"/>
      <c r="K11" s="92"/>
      <c r="L11" s="7"/>
      <c r="M11" s="7"/>
      <c r="N11" s="7"/>
    </row>
    <row r="12" spans="2:14" ht="16.5" customHeight="1" x14ac:dyDescent="0.15">
      <c r="B12" s="81"/>
      <c r="C12" s="153" t="s">
        <v>58</v>
      </c>
      <c r="D12" s="153"/>
      <c r="E12" s="153"/>
      <c r="F12" s="148"/>
      <c r="G12" s="8">
        <v>160</v>
      </c>
      <c r="H12" s="48">
        <f t="shared" si="0"/>
        <v>0</v>
      </c>
      <c r="I12" s="82"/>
      <c r="K12" s="92"/>
      <c r="L12" s="7"/>
      <c r="M12" s="7"/>
      <c r="N12" s="7"/>
    </row>
    <row r="13" spans="2:14" ht="16.5" customHeight="1" x14ac:dyDescent="0.15">
      <c r="B13" s="81"/>
      <c r="C13" s="153" t="s">
        <v>59</v>
      </c>
      <c r="D13" s="153"/>
      <c r="E13" s="153"/>
      <c r="F13" s="148"/>
      <c r="G13" s="8">
        <v>160</v>
      </c>
      <c r="H13" s="48">
        <f t="shared" si="0"/>
        <v>0</v>
      </c>
      <c r="I13" s="82"/>
      <c r="K13" s="92"/>
      <c r="L13" s="7"/>
      <c r="M13" s="7"/>
      <c r="N13" s="7"/>
    </row>
    <row r="14" spans="2:14" ht="11.25" customHeight="1" x14ac:dyDescent="0.15">
      <c r="B14" s="81"/>
      <c r="C14" s="156"/>
      <c r="D14" s="156"/>
      <c r="E14" s="156"/>
      <c r="F14" s="156"/>
      <c r="G14" s="156"/>
      <c r="H14" s="156"/>
      <c r="I14" s="82"/>
      <c r="K14" s="92"/>
      <c r="L14" s="7"/>
      <c r="M14" s="7"/>
      <c r="N14" s="7"/>
    </row>
    <row r="15" spans="2:14" ht="16.5" customHeight="1" x14ac:dyDescent="0.15">
      <c r="B15" s="81"/>
      <c r="C15" s="203" t="s">
        <v>86</v>
      </c>
      <c r="D15" s="33" t="s">
        <v>4</v>
      </c>
      <c r="E15" s="200" t="s">
        <v>25</v>
      </c>
      <c r="F15" s="204" t="s">
        <v>2</v>
      </c>
      <c r="G15" s="204" t="s">
        <v>0</v>
      </c>
      <c r="H15" s="27" t="s">
        <v>1</v>
      </c>
      <c r="I15" s="82"/>
    </row>
    <row r="16" spans="2:14" s="2" customFormat="1" ht="16.5" customHeight="1" x14ac:dyDescent="0.2">
      <c r="B16" s="69"/>
      <c r="C16" s="203"/>
      <c r="D16" s="27">
        <f>SUMPRODUCT(D17:D21,G17:G21)</f>
        <v>0</v>
      </c>
      <c r="E16" s="200"/>
      <c r="F16" s="204"/>
      <c r="G16" s="204"/>
      <c r="H16" s="62">
        <f>SUM(H17:H21)</f>
        <v>0</v>
      </c>
      <c r="I16" s="83"/>
      <c r="K16" s="91"/>
    </row>
    <row r="17" spans="2:14" ht="16.5" customHeight="1" x14ac:dyDescent="0.15">
      <c r="B17" s="81"/>
      <c r="C17" s="26" t="s">
        <v>5</v>
      </c>
      <c r="D17" s="148"/>
      <c r="E17" s="9">
        <v>0.1</v>
      </c>
      <c r="F17" s="10">
        <f>(D17*E17)+D17</f>
        <v>0</v>
      </c>
      <c r="G17" s="149"/>
      <c r="H17" s="48">
        <f>SUM(G17*F17)</f>
        <v>0</v>
      </c>
      <c r="I17" s="82"/>
    </row>
    <row r="18" spans="2:14" ht="16.5" customHeight="1" x14ac:dyDescent="0.15">
      <c r="B18" s="81"/>
      <c r="C18" s="26" t="s">
        <v>6</v>
      </c>
      <c r="D18" s="148"/>
      <c r="E18" s="9">
        <v>0.1</v>
      </c>
      <c r="F18" s="10">
        <f t="shared" ref="F18:F21" si="1">(D18*E18)+D18</f>
        <v>0</v>
      </c>
      <c r="G18" s="149"/>
      <c r="H18" s="48">
        <f t="shared" ref="H18:H21" si="2">SUM(G18*F18)</f>
        <v>0</v>
      </c>
      <c r="I18" s="82"/>
    </row>
    <row r="19" spans="2:14" ht="16.5" customHeight="1" x14ac:dyDescent="0.15">
      <c r="B19" s="81"/>
      <c r="C19" s="26" t="s">
        <v>7</v>
      </c>
      <c r="D19" s="148"/>
      <c r="E19" s="9">
        <v>0.1</v>
      </c>
      <c r="F19" s="10">
        <f t="shared" si="1"/>
        <v>0</v>
      </c>
      <c r="G19" s="149"/>
      <c r="H19" s="48">
        <f t="shared" si="2"/>
        <v>0</v>
      </c>
      <c r="I19" s="82"/>
    </row>
    <row r="20" spans="2:14" ht="16.5" customHeight="1" x14ac:dyDescent="0.15">
      <c r="B20" s="81"/>
      <c r="C20" s="26" t="s">
        <v>8</v>
      </c>
      <c r="D20" s="148"/>
      <c r="E20" s="9">
        <v>0.1</v>
      </c>
      <c r="F20" s="10">
        <f t="shared" si="1"/>
        <v>0</v>
      </c>
      <c r="G20" s="149"/>
      <c r="H20" s="48">
        <f t="shared" si="2"/>
        <v>0</v>
      </c>
      <c r="I20" s="82"/>
      <c r="L20" s="11"/>
      <c r="M20" s="11"/>
      <c r="N20" s="11"/>
    </row>
    <row r="21" spans="2:14" ht="16.5" customHeight="1" x14ac:dyDescent="0.15">
      <c r="B21" s="81"/>
      <c r="C21" s="26" t="s">
        <v>9</v>
      </c>
      <c r="D21" s="148"/>
      <c r="E21" s="9">
        <v>0.1</v>
      </c>
      <c r="F21" s="10">
        <f t="shared" si="1"/>
        <v>0</v>
      </c>
      <c r="G21" s="149"/>
      <c r="H21" s="48">
        <f t="shared" si="2"/>
        <v>0</v>
      </c>
      <c r="I21" s="82"/>
      <c r="L21" s="11"/>
      <c r="M21" s="11"/>
      <c r="N21" s="11"/>
    </row>
    <row r="22" spans="2:14" ht="11.25" customHeight="1" x14ac:dyDescent="0.15">
      <c r="B22" s="81"/>
      <c r="C22" s="156"/>
      <c r="D22" s="156"/>
      <c r="E22" s="156"/>
      <c r="F22" s="156"/>
      <c r="G22" s="156"/>
      <c r="H22" s="156"/>
      <c r="I22" s="82"/>
      <c r="L22" s="11"/>
      <c r="M22" s="11"/>
      <c r="N22" s="11"/>
    </row>
    <row r="23" spans="2:14" ht="16.5" customHeight="1" x14ac:dyDescent="0.15">
      <c r="B23" s="81"/>
      <c r="C23" s="201" t="s">
        <v>66</v>
      </c>
      <c r="D23" s="201"/>
      <c r="E23" s="201"/>
      <c r="F23" s="28" t="s">
        <v>4</v>
      </c>
      <c r="G23" s="50" t="s">
        <v>51</v>
      </c>
      <c r="H23" s="27" t="s">
        <v>65</v>
      </c>
      <c r="I23" s="82"/>
      <c r="K23" s="93" t="s">
        <v>65</v>
      </c>
      <c r="L23" s="11"/>
      <c r="M23" s="11"/>
      <c r="N23" s="11"/>
    </row>
    <row r="24" spans="2:14" s="3" customFormat="1" ht="16.5" customHeight="1" x14ac:dyDescent="0.15">
      <c r="B24" s="84"/>
      <c r="C24" s="201"/>
      <c r="D24" s="201"/>
      <c r="E24" s="201"/>
      <c r="F24" s="71">
        <f>SUM(F25:F26)</f>
        <v>0</v>
      </c>
      <c r="G24" s="71">
        <f t="shared" ref="G24:H24" si="3">SUM(G25:G26)</f>
        <v>0</v>
      </c>
      <c r="H24" s="62">
        <f t="shared" si="3"/>
        <v>0</v>
      </c>
      <c r="I24" s="82"/>
      <c r="J24" s="1"/>
      <c r="K24" s="93" t="e">
        <f>H24/G24</f>
        <v>#DIV/0!</v>
      </c>
    </row>
    <row r="25" spans="2:14" ht="16.5" customHeight="1" x14ac:dyDescent="0.15">
      <c r="B25" s="81"/>
      <c r="C25" s="68" t="str">
        <f>C9</f>
        <v>ENGINEERING SERVICES LABOR</v>
      </c>
      <c r="D25" s="30">
        <v>150</v>
      </c>
      <c r="E25" s="8">
        <f>F9</f>
        <v>0</v>
      </c>
      <c r="F25" s="72">
        <f>D25*E25</f>
        <v>0</v>
      </c>
      <c r="G25" s="72">
        <f>H9</f>
        <v>0</v>
      </c>
      <c r="H25" s="48">
        <f>(H9+H16)-(F25+F26)</f>
        <v>0</v>
      </c>
      <c r="I25" s="82"/>
      <c r="K25" s="94" t="e">
        <f>H25/G25</f>
        <v>#DIV/0!</v>
      </c>
    </row>
    <row r="26" spans="2:14" ht="16.5" customHeight="1" x14ac:dyDescent="0.15">
      <c r="B26" s="81"/>
      <c r="C26" s="205" t="str">
        <f>C15</f>
        <v>ENGINEERING SERVICES EXPENSES</v>
      </c>
      <c r="D26" s="205"/>
      <c r="E26" s="205"/>
      <c r="F26" s="72">
        <f>D16</f>
        <v>0</v>
      </c>
      <c r="G26" s="72">
        <f>H16</f>
        <v>0</v>
      </c>
      <c r="H26" s="48">
        <f>G26-F26</f>
        <v>0</v>
      </c>
      <c r="I26" s="82"/>
      <c r="K26" s="94" t="e">
        <f>H26/G26</f>
        <v>#DIV/0!</v>
      </c>
    </row>
    <row r="27" spans="2:14" ht="6" customHeight="1" thickBot="1" x14ac:dyDescent="0.2">
      <c r="B27" s="85"/>
      <c r="C27" s="191"/>
      <c r="D27" s="191"/>
      <c r="E27" s="191"/>
      <c r="F27" s="191"/>
      <c r="G27" s="191"/>
      <c r="H27" s="191"/>
      <c r="I27" s="86"/>
      <c r="K27" s="92"/>
      <c r="L27" s="7"/>
      <c r="M27" s="7"/>
      <c r="N27" s="7"/>
    </row>
    <row r="28" spans="2:14" ht="13.5" customHeight="1" thickBot="1" x14ac:dyDescent="0.2">
      <c r="C28" s="25"/>
      <c r="D28" s="25"/>
      <c r="E28" s="25"/>
      <c r="F28" s="25"/>
      <c r="G28" s="25"/>
      <c r="H28" s="25"/>
      <c r="K28" s="92"/>
      <c r="L28" s="7"/>
      <c r="M28" s="7"/>
      <c r="N28" s="7"/>
    </row>
    <row r="29" spans="2:14" ht="6" customHeight="1" x14ac:dyDescent="0.15">
      <c r="B29" s="74"/>
      <c r="C29" s="24"/>
      <c r="D29" s="24"/>
      <c r="E29" s="24"/>
      <c r="F29" s="24"/>
      <c r="G29" s="24"/>
      <c r="H29" s="24"/>
      <c r="I29" s="80"/>
      <c r="K29" s="92"/>
      <c r="L29" s="7"/>
      <c r="M29" s="7"/>
      <c r="N29" s="7"/>
    </row>
    <row r="30" spans="2:14" ht="16.5" customHeight="1" x14ac:dyDescent="0.15">
      <c r="B30" s="81"/>
      <c r="C30" s="199" t="s">
        <v>75</v>
      </c>
      <c r="D30" s="199"/>
      <c r="E30" s="199"/>
      <c r="F30" s="36" t="s">
        <v>3</v>
      </c>
      <c r="G30" s="158" t="s">
        <v>87</v>
      </c>
      <c r="H30" s="34" t="s">
        <v>31</v>
      </c>
      <c r="I30" s="82"/>
      <c r="K30" s="92"/>
      <c r="L30" s="7"/>
      <c r="M30" s="7"/>
      <c r="N30" s="7"/>
    </row>
    <row r="31" spans="2:14" ht="16.5" customHeight="1" x14ac:dyDescent="0.15">
      <c r="B31" s="81"/>
      <c r="C31" s="206" t="s">
        <v>64</v>
      </c>
      <c r="D31" s="206"/>
      <c r="E31" s="206"/>
      <c r="F31" s="34">
        <f>SUM(F32:F34)</f>
        <v>0</v>
      </c>
      <c r="G31" s="158"/>
      <c r="H31" s="49">
        <f>SUM(H32:H34)</f>
        <v>0</v>
      </c>
      <c r="I31" s="82"/>
      <c r="K31" s="92"/>
      <c r="L31" s="7"/>
      <c r="M31" s="7"/>
      <c r="N31" s="7"/>
    </row>
    <row r="32" spans="2:14" ht="16.5" customHeight="1" x14ac:dyDescent="0.15">
      <c r="B32" s="81"/>
      <c r="C32" s="153" t="s">
        <v>61</v>
      </c>
      <c r="D32" s="153"/>
      <c r="E32" s="153"/>
      <c r="F32" s="148"/>
      <c r="G32" s="8">
        <v>350</v>
      </c>
      <c r="H32" s="48">
        <f>SUM(F32*G32)</f>
        <v>0</v>
      </c>
      <c r="I32" s="82"/>
      <c r="K32" s="92"/>
      <c r="L32" s="7"/>
      <c r="M32" s="7"/>
      <c r="N32" s="7"/>
    </row>
    <row r="33" spans="2:14" ht="16.5" customHeight="1" x14ac:dyDescent="0.15">
      <c r="B33" s="81"/>
      <c r="C33" s="153" t="s">
        <v>62</v>
      </c>
      <c r="D33" s="153"/>
      <c r="E33" s="153"/>
      <c r="F33" s="148"/>
      <c r="G33" s="8">
        <v>195</v>
      </c>
      <c r="H33" s="48">
        <f t="shared" ref="H33:H34" si="4">SUM(F33*G33)</f>
        <v>0</v>
      </c>
      <c r="I33" s="82"/>
      <c r="K33" s="92"/>
      <c r="L33" s="7"/>
      <c r="M33" s="7"/>
      <c r="N33" s="7"/>
    </row>
    <row r="34" spans="2:14" ht="16.5" customHeight="1" x14ac:dyDescent="0.15">
      <c r="B34" s="81"/>
      <c r="C34" s="153" t="s">
        <v>94</v>
      </c>
      <c r="D34" s="153"/>
      <c r="E34" s="153"/>
      <c r="F34" s="148"/>
      <c r="G34" s="8">
        <v>160</v>
      </c>
      <c r="H34" s="48">
        <f t="shared" si="4"/>
        <v>0</v>
      </c>
      <c r="I34" s="82"/>
      <c r="K34" s="92"/>
      <c r="L34" s="7"/>
      <c r="M34" s="7"/>
      <c r="N34" s="7"/>
    </row>
    <row r="35" spans="2:14" ht="11.25" customHeight="1" x14ac:dyDescent="0.15">
      <c r="B35" s="81"/>
      <c r="C35" s="156"/>
      <c r="D35" s="156"/>
      <c r="E35" s="156"/>
      <c r="F35" s="156"/>
      <c r="G35" s="156"/>
      <c r="H35" s="156"/>
      <c r="I35" s="82"/>
      <c r="K35" s="92"/>
      <c r="L35" s="7"/>
      <c r="M35" s="7"/>
      <c r="N35" s="7"/>
    </row>
    <row r="36" spans="2:14" ht="16.5" customHeight="1" x14ac:dyDescent="0.15">
      <c r="B36" s="81"/>
      <c r="C36" s="157" t="s">
        <v>85</v>
      </c>
      <c r="D36" s="36" t="s">
        <v>4</v>
      </c>
      <c r="E36" s="158" t="s">
        <v>25</v>
      </c>
      <c r="F36" s="159" t="s">
        <v>2</v>
      </c>
      <c r="G36" s="159" t="s">
        <v>0</v>
      </c>
      <c r="H36" s="34" t="s">
        <v>1</v>
      </c>
      <c r="I36" s="82"/>
      <c r="K36" s="92"/>
      <c r="L36" s="7"/>
      <c r="M36" s="7"/>
      <c r="N36" s="7"/>
    </row>
    <row r="37" spans="2:14" ht="16.5" customHeight="1" x14ac:dyDescent="0.15">
      <c r="B37" s="81"/>
      <c r="C37" s="157"/>
      <c r="D37" s="34">
        <f>SUMPRODUCT(D38:D42,G38:G42)</f>
        <v>0</v>
      </c>
      <c r="E37" s="158"/>
      <c r="F37" s="159"/>
      <c r="G37" s="159"/>
      <c r="H37" s="49">
        <f>SUM(H38:H42)</f>
        <v>0</v>
      </c>
      <c r="I37" s="82"/>
      <c r="K37" s="92"/>
      <c r="L37" s="7"/>
      <c r="M37" s="7"/>
      <c r="N37" s="7"/>
    </row>
    <row r="38" spans="2:14" ht="16.5" customHeight="1" x14ac:dyDescent="0.15">
      <c r="B38" s="81"/>
      <c r="C38" s="26" t="s">
        <v>5</v>
      </c>
      <c r="D38" s="148"/>
      <c r="E38" s="9">
        <v>0.1</v>
      </c>
      <c r="F38" s="10">
        <f>(D38*E38)+D38</f>
        <v>0</v>
      </c>
      <c r="G38" s="149"/>
      <c r="H38" s="48">
        <f>SUM(G38*F38)</f>
        <v>0</v>
      </c>
      <c r="I38" s="82"/>
      <c r="K38" s="92"/>
      <c r="L38" s="7"/>
      <c r="M38" s="7"/>
      <c r="N38" s="7"/>
    </row>
    <row r="39" spans="2:14" ht="16.5" customHeight="1" x14ac:dyDescent="0.15">
      <c r="B39" s="81"/>
      <c r="C39" s="26" t="s">
        <v>6</v>
      </c>
      <c r="D39" s="148"/>
      <c r="E39" s="9">
        <v>0.1</v>
      </c>
      <c r="F39" s="10">
        <f t="shared" ref="F39:F42" si="5">(D39*E39)+D39</f>
        <v>0</v>
      </c>
      <c r="G39" s="149"/>
      <c r="H39" s="48">
        <f t="shared" ref="H39:H42" si="6">SUM(G39*F39)</f>
        <v>0</v>
      </c>
      <c r="I39" s="82"/>
      <c r="K39" s="92"/>
      <c r="L39" s="7"/>
      <c r="M39" s="7"/>
      <c r="N39" s="7"/>
    </row>
    <row r="40" spans="2:14" ht="16.5" customHeight="1" x14ac:dyDescent="0.15">
      <c r="B40" s="81"/>
      <c r="C40" s="26" t="s">
        <v>7</v>
      </c>
      <c r="D40" s="148"/>
      <c r="E40" s="9">
        <v>0.1</v>
      </c>
      <c r="F40" s="10">
        <f t="shared" si="5"/>
        <v>0</v>
      </c>
      <c r="G40" s="149"/>
      <c r="H40" s="48">
        <f t="shared" si="6"/>
        <v>0</v>
      </c>
      <c r="I40" s="82"/>
      <c r="K40" s="92"/>
      <c r="L40" s="7"/>
      <c r="M40" s="7"/>
      <c r="N40" s="7"/>
    </row>
    <row r="41" spans="2:14" ht="16.5" customHeight="1" x14ac:dyDescent="0.15">
      <c r="B41" s="81"/>
      <c r="C41" s="26" t="s">
        <v>8</v>
      </c>
      <c r="D41" s="148"/>
      <c r="E41" s="9">
        <v>0.1</v>
      </c>
      <c r="F41" s="10">
        <f t="shared" si="5"/>
        <v>0</v>
      </c>
      <c r="G41" s="149"/>
      <c r="H41" s="48">
        <f t="shared" si="6"/>
        <v>0</v>
      </c>
      <c r="I41" s="82"/>
      <c r="K41" s="92"/>
      <c r="L41" s="7"/>
      <c r="M41" s="7"/>
      <c r="N41" s="7"/>
    </row>
    <row r="42" spans="2:14" ht="16.5" customHeight="1" x14ac:dyDescent="0.15">
      <c r="B42" s="81"/>
      <c r="C42" s="26" t="s">
        <v>9</v>
      </c>
      <c r="D42" s="148"/>
      <c r="E42" s="9">
        <v>0.1</v>
      </c>
      <c r="F42" s="10">
        <f t="shared" si="5"/>
        <v>0</v>
      </c>
      <c r="G42" s="149"/>
      <c r="H42" s="48">
        <f t="shared" si="6"/>
        <v>0</v>
      </c>
      <c r="I42" s="82"/>
      <c r="K42" s="92"/>
      <c r="L42" s="7"/>
      <c r="M42" s="7"/>
      <c r="N42" s="7"/>
    </row>
    <row r="43" spans="2:14" ht="11.25" customHeight="1" x14ac:dyDescent="0.15">
      <c r="B43" s="81"/>
      <c r="C43" s="156"/>
      <c r="D43" s="156"/>
      <c r="E43" s="156"/>
      <c r="F43" s="156"/>
      <c r="G43" s="156"/>
      <c r="H43" s="156"/>
      <c r="I43" s="82"/>
      <c r="K43" s="92"/>
      <c r="L43" s="7"/>
      <c r="M43" s="7"/>
      <c r="N43" s="7"/>
    </row>
    <row r="44" spans="2:14" ht="16.5" customHeight="1" x14ac:dyDescent="0.15">
      <c r="B44" s="81"/>
      <c r="C44" s="170" t="s">
        <v>67</v>
      </c>
      <c r="D44" s="171"/>
      <c r="E44" s="172"/>
      <c r="F44" s="35" t="s">
        <v>4</v>
      </c>
      <c r="G44" s="35" t="s">
        <v>51</v>
      </c>
      <c r="H44" s="34" t="s">
        <v>65</v>
      </c>
      <c r="I44" s="82"/>
      <c r="K44" s="95" t="s">
        <v>65</v>
      </c>
      <c r="L44" s="7"/>
      <c r="M44" s="7"/>
      <c r="N44" s="7"/>
    </row>
    <row r="45" spans="2:14" ht="16.5" customHeight="1" x14ac:dyDescent="0.15">
      <c r="B45" s="81"/>
      <c r="C45" s="173"/>
      <c r="D45" s="174"/>
      <c r="E45" s="175"/>
      <c r="F45" s="63">
        <f>F46+F47</f>
        <v>0</v>
      </c>
      <c r="G45" s="63">
        <f>G46+G47</f>
        <v>0</v>
      </c>
      <c r="H45" s="49">
        <f>H46+H47</f>
        <v>0</v>
      </c>
      <c r="I45" s="82"/>
      <c r="K45" s="96" t="e">
        <f t="shared" ref="K45" si="7">H45/G45</f>
        <v>#DIV/0!</v>
      </c>
      <c r="L45" s="7"/>
      <c r="M45" s="7"/>
      <c r="N45" s="7"/>
    </row>
    <row r="46" spans="2:14" ht="16.5" customHeight="1" x14ac:dyDescent="0.15">
      <c r="B46" s="81"/>
      <c r="C46" s="64" t="str">
        <f>C31</f>
        <v>SCANNING SERVICES LABOR</v>
      </c>
      <c r="D46" s="30">
        <v>150</v>
      </c>
      <c r="E46" s="8">
        <f>F31</f>
        <v>0</v>
      </c>
      <c r="F46" s="72">
        <f>D46*E46</f>
        <v>0</v>
      </c>
      <c r="G46" s="72">
        <f>H31</f>
        <v>0</v>
      </c>
      <c r="H46" s="48">
        <f>G46-F46</f>
        <v>0</v>
      </c>
      <c r="I46" s="82"/>
      <c r="K46" s="94" t="e">
        <f>H46/G46</f>
        <v>#DIV/0!</v>
      </c>
      <c r="L46" s="7"/>
      <c r="M46" s="7"/>
      <c r="N46" s="7"/>
    </row>
    <row r="47" spans="2:14" ht="16.5" customHeight="1" x14ac:dyDescent="0.15">
      <c r="B47" s="81"/>
      <c r="C47" s="176" t="str">
        <f>C36</f>
        <v>SCANNING SERVICES EXPENSES</v>
      </c>
      <c r="D47" s="177"/>
      <c r="E47" s="178"/>
      <c r="F47" s="72">
        <f>D37</f>
        <v>0</v>
      </c>
      <c r="G47" s="72">
        <f>H37</f>
        <v>0</v>
      </c>
      <c r="H47" s="48">
        <f>G47-F47</f>
        <v>0</v>
      </c>
      <c r="I47" s="82"/>
      <c r="K47" s="94" t="e">
        <f>H47/G47</f>
        <v>#DIV/0!</v>
      </c>
      <c r="L47" s="7"/>
      <c r="M47" s="7"/>
      <c r="N47" s="7"/>
    </row>
    <row r="48" spans="2:14" ht="6" customHeight="1" thickBot="1" x14ac:dyDescent="0.2">
      <c r="B48" s="85"/>
      <c r="C48" s="191"/>
      <c r="D48" s="191"/>
      <c r="E48" s="191"/>
      <c r="F48" s="191"/>
      <c r="G48" s="191"/>
      <c r="H48" s="191"/>
      <c r="I48" s="86"/>
      <c r="K48" s="92"/>
      <c r="L48" s="7"/>
      <c r="M48" s="7"/>
      <c r="N48" s="7"/>
    </row>
    <row r="49" spans="2:14" ht="13.5" customHeight="1" thickBot="1" x14ac:dyDescent="0.2">
      <c r="C49" s="25"/>
      <c r="D49" s="25"/>
      <c r="E49" s="25"/>
      <c r="F49" s="25"/>
      <c r="G49" s="25"/>
      <c r="H49" s="25"/>
      <c r="K49" s="92"/>
      <c r="L49" s="7"/>
      <c r="M49" s="7"/>
      <c r="N49" s="7"/>
    </row>
    <row r="50" spans="2:14" ht="6" customHeight="1" x14ac:dyDescent="0.15">
      <c r="B50" s="74"/>
      <c r="C50" s="24"/>
      <c r="D50" s="24"/>
      <c r="E50" s="24"/>
      <c r="F50" s="24"/>
      <c r="G50" s="24"/>
      <c r="H50" s="24"/>
      <c r="I50" s="80"/>
      <c r="K50" s="92"/>
      <c r="L50" s="7"/>
      <c r="M50" s="7"/>
      <c r="N50" s="7"/>
    </row>
    <row r="51" spans="2:14" ht="16.5" customHeight="1" x14ac:dyDescent="0.15">
      <c r="B51" s="81"/>
      <c r="C51" s="199" t="s">
        <v>82</v>
      </c>
      <c r="D51" s="199"/>
      <c r="E51" s="199"/>
      <c r="F51" s="38" t="s">
        <v>3</v>
      </c>
      <c r="G51" s="194" t="s">
        <v>87</v>
      </c>
      <c r="H51" s="37" t="s">
        <v>31</v>
      </c>
      <c r="I51" s="82"/>
      <c r="K51" s="92"/>
      <c r="L51" s="7"/>
      <c r="M51" s="7"/>
      <c r="N51" s="7"/>
    </row>
    <row r="52" spans="2:14" ht="16.5" customHeight="1" x14ac:dyDescent="0.15">
      <c r="B52" s="81"/>
      <c r="C52" s="207" t="s">
        <v>83</v>
      </c>
      <c r="D52" s="207"/>
      <c r="E52" s="207"/>
      <c r="F52" s="37">
        <f>SUM(F53:F62)</f>
        <v>0</v>
      </c>
      <c r="G52" s="194"/>
      <c r="H52" s="65">
        <f>SUM(H53:H62)</f>
        <v>0</v>
      </c>
      <c r="I52" s="82"/>
    </row>
    <row r="53" spans="2:14" ht="16.5" customHeight="1" x14ac:dyDescent="0.15">
      <c r="B53" s="81"/>
      <c r="C53" s="153" t="s">
        <v>32</v>
      </c>
      <c r="D53" s="153"/>
      <c r="E53" s="153"/>
      <c r="F53" s="148"/>
      <c r="G53" s="8">
        <v>185</v>
      </c>
      <c r="H53" s="48">
        <f>SUM(F53*G53)</f>
        <v>0</v>
      </c>
      <c r="I53" s="82"/>
      <c r="L53" s="13"/>
    </row>
    <row r="54" spans="2:14" ht="16.5" customHeight="1" x14ac:dyDescent="0.15">
      <c r="B54" s="81"/>
      <c r="C54" s="196" t="s">
        <v>35</v>
      </c>
      <c r="D54" s="196"/>
      <c r="E54" s="196"/>
      <c r="F54" s="150"/>
      <c r="G54" s="66">
        <v>241</v>
      </c>
      <c r="H54" s="48">
        <f t="shared" ref="H54:H62" si="8">SUM(F54*G54)</f>
        <v>0</v>
      </c>
      <c r="I54" s="82"/>
      <c r="L54" s="14"/>
    </row>
    <row r="55" spans="2:14" ht="16.5" customHeight="1" x14ac:dyDescent="0.15">
      <c r="B55" s="81"/>
      <c r="C55" s="196" t="s">
        <v>38</v>
      </c>
      <c r="D55" s="196"/>
      <c r="E55" s="196"/>
      <c r="F55" s="150"/>
      <c r="G55" s="66">
        <v>296</v>
      </c>
      <c r="H55" s="48">
        <f t="shared" si="8"/>
        <v>0</v>
      </c>
      <c r="I55" s="82"/>
    </row>
    <row r="56" spans="2:14" ht="16.5" customHeight="1" x14ac:dyDescent="0.15">
      <c r="B56" s="81"/>
      <c r="C56" s="153" t="s">
        <v>33</v>
      </c>
      <c r="D56" s="153"/>
      <c r="E56" s="153"/>
      <c r="F56" s="148"/>
      <c r="G56" s="8">
        <v>155</v>
      </c>
      <c r="H56" s="48">
        <f t="shared" si="8"/>
        <v>0</v>
      </c>
      <c r="I56" s="82"/>
    </row>
    <row r="57" spans="2:14" ht="16.5" customHeight="1" x14ac:dyDescent="0.15">
      <c r="B57" s="81"/>
      <c r="C57" s="196" t="s">
        <v>37</v>
      </c>
      <c r="D57" s="196"/>
      <c r="E57" s="196"/>
      <c r="F57" s="150"/>
      <c r="G57" s="66">
        <v>202</v>
      </c>
      <c r="H57" s="48">
        <f t="shared" si="8"/>
        <v>0</v>
      </c>
      <c r="I57" s="82"/>
    </row>
    <row r="58" spans="2:14" ht="16.5" customHeight="1" x14ac:dyDescent="0.15">
      <c r="B58" s="81"/>
      <c r="C58" s="196" t="s">
        <v>39</v>
      </c>
      <c r="D58" s="196"/>
      <c r="E58" s="196"/>
      <c r="F58" s="150"/>
      <c r="G58" s="66">
        <v>248</v>
      </c>
      <c r="H58" s="48">
        <f t="shared" si="8"/>
        <v>0</v>
      </c>
      <c r="I58" s="82"/>
    </row>
    <row r="59" spans="2:14" ht="16.5" customHeight="1" x14ac:dyDescent="0.15">
      <c r="B59" s="81"/>
      <c r="C59" s="153" t="s">
        <v>34</v>
      </c>
      <c r="D59" s="153"/>
      <c r="E59" s="153"/>
      <c r="F59" s="148"/>
      <c r="G59" s="8">
        <v>140</v>
      </c>
      <c r="H59" s="48">
        <f t="shared" si="8"/>
        <v>0</v>
      </c>
      <c r="I59" s="82"/>
    </row>
    <row r="60" spans="2:14" ht="16.5" customHeight="1" x14ac:dyDescent="0.15">
      <c r="B60" s="81"/>
      <c r="C60" s="196" t="s">
        <v>36</v>
      </c>
      <c r="D60" s="196"/>
      <c r="E60" s="196"/>
      <c r="F60" s="150"/>
      <c r="G60" s="66">
        <v>182</v>
      </c>
      <c r="H60" s="48">
        <f t="shared" si="8"/>
        <v>0</v>
      </c>
      <c r="I60" s="82"/>
    </row>
    <row r="61" spans="2:14" ht="16.5" customHeight="1" x14ac:dyDescent="0.15">
      <c r="B61" s="81"/>
      <c r="C61" s="196" t="s">
        <v>40</v>
      </c>
      <c r="D61" s="196"/>
      <c r="E61" s="196"/>
      <c r="F61" s="150"/>
      <c r="G61" s="66">
        <v>224</v>
      </c>
      <c r="H61" s="48">
        <f t="shared" si="8"/>
        <v>0</v>
      </c>
      <c r="I61" s="82"/>
    </row>
    <row r="62" spans="2:14" ht="16.5" customHeight="1" x14ac:dyDescent="0.15">
      <c r="B62" s="81"/>
      <c r="C62" s="153" t="s">
        <v>95</v>
      </c>
      <c r="D62" s="153"/>
      <c r="E62" s="153"/>
      <c r="F62" s="148"/>
      <c r="G62" s="8">
        <v>160</v>
      </c>
      <c r="H62" s="48">
        <f t="shared" si="8"/>
        <v>0</v>
      </c>
      <c r="I62" s="82"/>
      <c r="K62" s="92"/>
      <c r="L62" s="7"/>
      <c r="M62" s="7"/>
      <c r="N62" s="7"/>
    </row>
    <row r="63" spans="2:14" ht="11.25" customHeight="1" x14ac:dyDescent="0.15">
      <c r="B63" s="81"/>
      <c r="C63" s="156"/>
      <c r="D63" s="156"/>
      <c r="E63" s="156"/>
      <c r="F63" s="156"/>
      <c r="G63" s="156"/>
      <c r="H63" s="156"/>
      <c r="I63" s="82"/>
      <c r="K63" s="92"/>
      <c r="L63" s="7"/>
      <c r="M63" s="7"/>
      <c r="N63" s="7"/>
    </row>
    <row r="64" spans="2:14" ht="16.5" customHeight="1" x14ac:dyDescent="0.15">
      <c r="B64" s="81"/>
      <c r="C64" s="154" t="s">
        <v>81</v>
      </c>
      <c r="D64" s="38" t="s">
        <v>4</v>
      </c>
      <c r="E64" s="194" t="s">
        <v>25</v>
      </c>
      <c r="F64" s="195" t="s">
        <v>2</v>
      </c>
      <c r="G64" s="195" t="s">
        <v>0</v>
      </c>
      <c r="H64" s="37" t="s">
        <v>1</v>
      </c>
      <c r="I64" s="82"/>
      <c r="K64" s="92"/>
      <c r="L64" s="7"/>
      <c r="M64" s="7"/>
      <c r="N64" s="7"/>
    </row>
    <row r="65" spans="2:14" ht="16.5" customHeight="1" x14ac:dyDescent="0.15">
      <c r="B65" s="81"/>
      <c r="C65" s="154"/>
      <c r="D65" s="37">
        <f>SUMPRODUCT(D66:D70,G66:G70)</f>
        <v>0</v>
      </c>
      <c r="E65" s="194"/>
      <c r="F65" s="195"/>
      <c r="G65" s="195"/>
      <c r="H65" s="65">
        <f>SUM(H66:H70)</f>
        <v>0</v>
      </c>
      <c r="I65" s="82"/>
      <c r="K65" s="92"/>
      <c r="L65" s="7"/>
      <c r="M65" s="7"/>
      <c r="N65" s="7"/>
    </row>
    <row r="66" spans="2:14" ht="16.5" customHeight="1" x14ac:dyDescent="0.15">
      <c r="B66" s="81"/>
      <c r="C66" s="26" t="s">
        <v>5</v>
      </c>
      <c r="D66" s="148"/>
      <c r="E66" s="9">
        <v>0.1</v>
      </c>
      <c r="F66" s="10">
        <f>(D66*E66)+D66</f>
        <v>0</v>
      </c>
      <c r="G66" s="149"/>
      <c r="H66" s="48">
        <f>SUM(G66*F66)</f>
        <v>0</v>
      </c>
      <c r="I66" s="82"/>
      <c r="K66" s="92"/>
      <c r="L66" s="7"/>
      <c r="M66" s="7"/>
      <c r="N66" s="7"/>
    </row>
    <row r="67" spans="2:14" ht="16.5" customHeight="1" x14ac:dyDescent="0.15">
      <c r="B67" s="81"/>
      <c r="C67" s="26" t="s">
        <v>6</v>
      </c>
      <c r="D67" s="148"/>
      <c r="E67" s="9">
        <v>0.1</v>
      </c>
      <c r="F67" s="10">
        <f t="shared" ref="F67:F70" si="9">(D67*E67)+D67</f>
        <v>0</v>
      </c>
      <c r="G67" s="149"/>
      <c r="H67" s="48">
        <f t="shared" ref="H67:H70" si="10">SUM(G67*F67)</f>
        <v>0</v>
      </c>
      <c r="I67" s="82"/>
      <c r="K67" s="92"/>
      <c r="L67" s="7"/>
      <c r="M67" s="7"/>
      <c r="N67" s="7"/>
    </row>
    <row r="68" spans="2:14" ht="16.5" customHeight="1" x14ac:dyDescent="0.15">
      <c r="B68" s="81"/>
      <c r="C68" s="26" t="s">
        <v>7</v>
      </c>
      <c r="D68" s="148"/>
      <c r="E68" s="9">
        <v>0.1</v>
      </c>
      <c r="F68" s="10">
        <f t="shared" si="9"/>
        <v>0</v>
      </c>
      <c r="G68" s="149"/>
      <c r="H68" s="48">
        <f t="shared" si="10"/>
        <v>0</v>
      </c>
      <c r="I68" s="82"/>
      <c r="K68" s="92"/>
      <c r="L68" s="7"/>
      <c r="M68" s="7"/>
      <c r="N68" s="7"/>
    </row>
    <row r="69" spans="2:14" ht="16.5" customHeight="1" x14ac:dyDescent="0.15">
      <c r="B69" s="81"/>
      <c r="C69" s="26" t="s">
        <v>8</v>
      </c>
      <c r="D69" s="148"/>
      <c r="E69" s="9">
        <v>0.1</v>
      </c>
      <c r="F69" s="10">
        <f t="shared" si="9"/>
        <v>0</v>
      </c>
      <c r="G69" s="149"/>
      <c r="H69" s="48">
        <f t="shared" si="10"/>
        <v>0</v>
      </c>
      <c r="I69" s="82"/>
      <c r="K69" s="92"/>
      <c r="L69" s="7"/>
      <c r="M69" s="7"/>
      <c r="N69" s="7"/>
    </row>
    <row r="70" spans="2:14" ht="16.5" customHeight="1" x14ac:dyDescent="0.15">
      <c r="B70" s="81"/>
      <c r="C70" s="26" t="s">
        <v>9</v>
      </c>
      <c r="D70" s="148"/>
      <c r="E70" s="9">
        <v>0.1</v>
      </c>
      <c r="F70" s="10">
        <f t="shared" si="9"/>
        <v>0</v>
      </c>
      <c r="G70" s="149">
        <v>2</v>
      </c>
      <c r="H70" s="48">
        <f t="shared" si="10"/>
        <v>0</v>
      </c>
      <c r="I70" s="82"/>
      <c r="K70" s="92"/>
      <c r="L70" s="7"/>
      <c r="M70" s="7"/>
      <c r="N70" s="7"/>
    </row>
    <row r="71" spans="2:14" ht="11.25" customHeight="1" x14ac:dyDescent="0.15">
      <c r="B71" s="81"/>
      <c r="C71" s="156"/>
      <c r="D71" s="156"/>
      <c r="E71" s="156"/>
      <c r="F71" s="156"/>
      <c r="G71" s="156"/>
      <c r="H71" s="156"/>
      <c r="I71" s="82"/>
      <c r="K71" s="92"/>
      <c r="L71" s="7"/>
      <c r="M71" s="7"/>
      <c r="N71" s="7"/>
    </row>
    <row r="72" spans="2:14" ht="16.5" customHeight="1" x14ac:dyDescent="0.15">
      <c r="B72" s="81"/>
      <c r="C72" s="154" t="s">
        <v>84</v>
      </c>
      <c r="D72" s="154"/>
      <c r="E72" s="154"/>
      <c r="F72" s="39" t="s">
        <v>4</v>
      </c>
      <c r="G72" s="39" t="s">
        <v>51</v>
      </c>
      <c r="H72" s="37" t="s">
        <v>65</v>
      </c>
      <c r="I72" s="82"/>
      <c r="K72" s="97" t="s">
        <v>65</v>
      </c>
      <c r="L72" s="7"/>
      <c r="M72" s="7"/>
      <c r="N72" s="7"/>
    </row>
    <row r="73" spans="2:14" ht="16.5" customHeight="1" x14ac:dyDescent="0.15">
      <c r="B73" s="81"/>
      <c r="C73" s="154"/>
      <c r="D73" s="154"/>
      <c r="E73" s="154"/>
      <c r="F73" s="65">
        <f>F74+F75</f>
        <v>0</v>
      </c>
      <c r="G73" s="65">
        <f t="shared" ref="G73:H73" si="11">G74+G75</f>
        <v>0</v>
      </c>
      <c r="H73" s="65">
        <f t="shared" si="11"/>
        <v>0</v>
      </c>
      <c r="I73" s="82"/>
      <c r="K73" s="98" t="e">
        <f t="shared" ref="K73" si="12">H73/G73</f>
        <v>#DIV/0!</v>
      </c>
      <c r="L73" s="7"/>
      <c r="M73" s="7"/>
      <c r="N73" s="7"/>
    </row>
    <row r="74" spans="2:14" ht="16.5" customHeight="1" x14ac:dyDescent="0.15">
      <c r="B74" s="81"/>
      <c r="C74" s="47" t="str">
        <f>C52</f>
        <v>SITE SERVICES / F&amp;I LABOR</v>
      </c>
      <c r="D74" s="30">
        <v>150</v>
      </c>
      <c r="E74" s="8">
        <f>F52</f>
        <v>0</v>
      </c>
      <c r="F74" s="48">
        <f>D74*E74</f>
        <v>0</v>
      </c>
      <c r="G74" s="48">
        <f>H52</f>
        <v>0</v>
      </c>
      <c r="H74" s="48">
        <f>G74-F74</f>
        <v>0</v>
      </c>
      <c r="I74" s="82"/>
      <c r="K74" s="94" t="e">
        <f>H74/G74</f>
        <v>#DIV/0!</v>
      </c>
      <c r="L74" s="7"/>
      <c r="M74" s="7"/>
      <c r="N74" s="7"/>
    </row>
    <row r="75" spans="2:14" ht="16.5" customHeight="1" x14ac:dyDescent="0.15">
      <c r="B75" s="81"/>
      <c r="C75" s="155" t="str">
        <f>C64</f>
        <v>SITE SERVICES / F&amp;I EXPENSES</v>
      </c>
      <c r="D75" s="155"/>
      <c r="E75" s="155"/>
      <c r="F75" s="48">
        <f>D65</f>
        <v>0</v>
      </c>
      <c r="G75" s="48">
        <f>H65</f>
        <v>0</v>
      </c>
      <c r="H75" s="48">
        <f>G75-F75</f>
        <v>0</v>
      </c>
      <c r="I75" s="82"/>
      <c r="K75" s="94" t="e">
        <f>H75/G75</f>
        <v>#DIV/0!</v>
      </c>
      <c r="L75" s="7"/>
      <c r="M75" s="7"/>
      <c r="N75" s="7"/>
    </row>
    <row r="76" spans="2:14" ht="6" customHeight="1" thickBot="1" x14ac:dyDescent="0.2">
      <c r="B76" s="85"/>
      <c r="C76" s="191"/>
      <c r="D76" s="191"/>
      <c r="E76" s="191"/>
      <c r="F76" s="191"/>
      <c r="G76" s="191"/>
      <c r="H76" s="191"/>
      <c r="I76" s="86"/>
      <c r="K76" s="92"/>
      <c r="L76" s="7"/>
      <c r="M76" s="7"/>
      <c r="N76" s="7"/>
    </row>
    <row r="77" spans="2:14" ht="13.5" customHeight="1" thickBot="1" x14ac:dyDescent="0.2">
      <c r="C77" s="25"/>
      <c r="D77" s="25"/>
      <c r="E77" s="25"/>
      <c r="F77" s="25"/>
      <c r="G77" s="25"/>
      <c r="H77" s="25"/>
      <c r="K77" s="92"/>
      <c r="L77" s="7"/>
      <c r="M77" s="7"/>
      <c r="N77" s="7"/>
    </row>
    <row r="78" spans="2:14" ht="6" customHeight="1" x14ac:dyDescent="0.15">
      <c r="B78" s="74"/>
      <c r="C78" s="24"/>
      <c r="D78" s="24"/>
      <c r="E78" s="24"/>
      <c r="F78" s="24"/>
      <c r="G78" s="24"/>
      <c r="H78" s="24"/>
      <c r="I78" s="80"/>
      <c r="K78" s="92"/>
      <c r="L78" s="7"/>
      <c r="M78" s="7"/>
      <c r="N78" s="7"/>
    </row>
    <row r="79" spans="2:14" ht="16.5" customHeight="1" x14ac:dyDescent="0.15">
      <c r="B79" s="81"/>
      <c r="C79" s="192" t="s">
        <v>42</v>
      </c>
      <c r="D79" s="41" t="s">
        <v>4</v>
      </c>
      <c r="E79" s="193" t="s">
        <v>25</v>
      </c>
      <c r="F79" s="228" t="s">
        <v>2</v>
      </c>
      <c r="G79" s="228" t="s">
        <v>0</v>
      </c>
      <c r="H79" s="40" t="s">
        <v>1</v>
      </c>
      <c r="I79" s="82"/>
      <c r="L79" s="11"/>
      <c r="M79" s="11"/>
      <c r="N79" s="11"/>
    </row>
    <row r="80" spans="2:14" ht="16.5" customHeight="1" x14ac:dyDescent="0.15">
      <c r="B80" s="81"/>
      <c r="C80" s="192"/>
      <c r="D80" s="40">
        <f>SUMPRODUCT(D81:D100,G81:G100)</f>
        <v>0</v>
      </c>
      <c r="E80" s="193"/>
      <c r="F80" s="228"/>
      <c r="G80" s="228"/>
      <c r="H80" s="60">
        <f>SUM(H81:H100)</f>
        <v>0</v>
      </c>
      <c r="I80" s="82"/>
      <c r="L80" s="11"/>
      <c r="M80" s="11"/>
      <c r="N80" s="11"/>
    </row>
    <row r="81" spans="2:16" ht="16.5" customHeight="1" x14ac:dyDescent="0.15">
      <c r="B81" s="81"/>
      <c r="C81" s="151" t="s">
        <v>10</v>
      </c>
      <c r="D81" s="148"/>
      <c r="E81" s="16">
        <v>0.2</v>
      </c>
      <c r="F81" s="10">
        <f>(D81*E81)+D81</f>
        <v>0</v>
      </c>
      <c r="G81" s="149"/>
      <c r="H81" s="48">
        <f>SUM(F81*G81)</f>
        <v>0</v>
      </c>
      <c r="I81" s="82"/>
      <c r="L81" s="11"/>
      <c r="M81" s="11"/>
      <c r="N81" s="11"/>
    </row>
    <row r="82" spans="2:16" ht="16.5" customHeight="1" x14ac:dyDescent="0.15">
      <c r="B82" s="81"/>
      <c r="C82" s="151" t="s">
        <v>11</v>
      </c>
      <c r="D82" s="148"/>
      <c r="E82" s="16">
        <v>0.2</v>
      </c>
      <c r="F82" s="10">
        <f t="shared" ref="F82:F100" si="13">(D82*E82)+D82</f>
        <v>0</v>
      </c>
      <c r="G82" s="149"/>
      <c r="H82" s="48">
        <f t="shared" ref="H82:H100" si="14">SUM(F82*G82)</f>
        <v>0</v>
      </c>
      <c r="I82" s="82"/>
      <c r="L82" s="11"/>
      <c r="M82" s="11"/>
    </row>
    <row r="83" spans="2:16" ht="16.5" customHeight="1" x14ac:dyDescent="0.15">
      <c r="B83" s="81"/>
      <c r="C83" s="151" t="s">
        <v>12</v>
      </c>
      <c r="D83" s="148"/>
      <c r="E83" s="16">
        <v>0.2</v>
      </c>
      <c r="F83" s="10">
        <f t="shared" si="13"/>
        <v>0</v>
      </c>
      <c r="G83" s="149"/>
      <c r="H83" s="48">
        <f t="shared" si="14"/>
        <v>0</v>
      </c>
      <c r="I83" s="82"/>
      <c r="L83" s="11"/>
      <c r="M83" s="11"/>
      <c r="N83" s="11"/>
    </row>
    <row r="84" spans="2:16" ht="16.5" customHeight="1" x14ac:dyDescent="0.15">
      <c r="B84" s="81"/>
      <c r="C84" s="151" t="s">
        <v>13</v>
      </c>
      <c r="D84" s="148"/>
      <c r="E84" s="16">
        <v>0.2</v>
      </c>
      <c r="F84" s="10">
        <f t="shared" si="13"/>
        <v>0</v>
      </c>
      <c r="G84" s="149"/>
      <c r="H84" s="48">
        <f t="shared" si="14"/>
        <v>0</v>
      </c>
      <c r="I84" s="82"/>
      <c r="K84" s="107" t="s">
        <v>89</v>
      </c>
      <c r="L84" s="45"/>
      <c r="M84" s="45"/>
      <c r="N84" s="45"/>
      <c r="O84" s="46"/>
      <c r="P84" s="46"/>
    </row>
    <row r="85" spans="2:16" ht="16.5" hidden="1" customHeight="1" x14ac:dyDescent="0.15">
      <c r="B85" s="81"/>
      <c r="C85" s="151" t="s">
        <v>14</v>
      </c>
      <c r="D85" s="148"/>
      <c r="E85" s="16">
        <v>0.2</v>
      </c>
      <c r="F85" s="10">
        <f t="shared" si="13"/>
        <v>0</v>
      </c>
      <c r="G85" s="149"/>
      <c r="H85" s="48">
        <f t="shared" si="14"/>
        <v>0</v>
      </c>
      <c r="I85" s="82"/>
      <c r="K85" s="99"/>
      <c r="L85" s="29"/>
      <c r="M85" s="29"/>
      <c r="N85" s="29"/>
    </row>
    <row r="86" spans="2:16" ht="16.5" hidden="1" customHeight="1" x14ac:dyDescent="0.15">
      <c r="B86" s="81"/>
      <c r="C86" s="151" t="s">
        <v>15</v>
      </c>
      <c r="D86" s="148"/>
      <c r="E86" s="16">
        <v>0.2</v>
      </c>
      <c r="F86" s="10">
        <f t="shared" si="13"/>
        <v>0</v>
      </c>
      <c r="G86" s="149"/>
      <c r="H86" s="48">
        <f t="shared" si="14"/>
        <v>0</v>
      </c>
      <c r="I86" s="82"/>
    </row>
    <row r="87" spans="2:16" ht="16.5" hidden="1" customHeight="1" x14ac:dyDescent="0.15">
      <c r="B87" s="81"/>
      <c r="C87" s="151" t="s">
        <v>16</v>
      </c>
      <c r="D87" s="148"/>
      <c r="E87" s="16">
        <v>0.2</v>
      </c>
      <c r="F87" s="10">
        <f t="shared" si="13"/>
        <v>0</v>
      </c>
      <c r="G87" s="149"/>
      <c r="H87" s="48">
        <f t="shared" si="14"/>
        <v>0</v>
      </c>
      <c r="I87" s="82"/>
    </row>
    <row r="88" spans="2:16" ht="16.5" hidden="1" customHeight="1" x14ac:dyDescent="0.15">
      <c r="B88" s="81"/>
      <c r="C88" s="151" t="s">
        <v>17</v>
      </c>
      <c r="D88" s="148"/>
      <c r="E88" s="16">
        <v>0.2</v>
      </c>
      <c r="F88" s="10">
        <f t="shared" si="13"/>
        <v>0</v>
      </c>
      <c r="G88" s="149"/>
      <c r="H88" s="48">
        <f t="shared" si="14"/>
        <v>0</v>
      </c>
      <c r="I88" s="82"/>
    </row>
    <row r="89" spans="2:16" ht="16.5" hidden="1" customHeight="1" x14ac:dyDescent="0.15">
      <c r="B89" s="81"/>
      <c r="C89" s="151" t="s">
        <v>18</v>
      </c>
      <c r="D89" s="148"/>
      <c r="E89" s="16">
        <v>0.2</v>
      </c>
      <c r="F89" s="10">
        <f t="shared" si="13"/>
        <v>0</v>
      </c>
      <c r="G89" s="149"/>
      <c r="H89" s="48">
        <f t="shared" si="14"/>
        <v>0</v>
      </c>
      <c r="I89" s="82"/>
    </row>
    <row r="90" spans="2:16" ht="16.5" hidden="1" customHeight="1" x14ac:dyDescent="0.15">
      <c r="B90" s="81"/>
      <c r="C90" s="151" t="s">
        <v>19</v>
      </c>
      <c r="D90" s="148"/>
      <c r="E90" s="16">
        <v>0.2</v>
      </c>
      <c r="F90" s="10">
        <f t="shared" si="13"/>
        <v>0</v>
      </c>
      <c r="G90" s="149"/>
      <c r="H90" s="48">
        <f t="shared" si="14"/>
        <v>0</v>
      </c>
      <c r="I90" s="82"/>
    </row>
    <row r="91" spans="2:16" ht="16.5" hidden="1" customHeight="1" x14ac:dyDescent="0.15">
      <c r="B91" s="81"/>
      <c r="C91" s="151" t="s">
        <v>20</v>
      </c>
      <c r="D91" s="148"/>
      <c r="E91" s="16">
        <v>0.2</v>
      </c>
      <c r="F91" s="10">
        <f t="shared" si="13"/>
        <v>0</v>
      </c>
      <c r="G91" s="149"/>
      <c r="H91" s="48">
        <f t="shared" si="14"/>
        <v>0</v>
      </c>
      <c r="I91" s="82"/>
    </row>
    <row r="92" spans="2:16" ht="16.5" hidden="1" customHeight="1" x14ac:dyDescent="0.15">
      <c r="B92" s="81"/>
      <c r="C92" s="151" t="s">
        <v>21</v>
      </c>
      <c r="D92" s="148"/>
      <c r="E92" s="16">
        <v>0.2</v>
      </c>
      <c r="F92" s="10">
        <f t="shared" si="13"/>
        <v>0</v>
      </c>
      <c r="G92" s="149"/>
      <c r="H92" s="48">
        <f t="shared" si="14"/>
        <v>0</v>
      </c>
      <c r="I92" s="82"/>
    </row>
    <row r="93" spans="2:16" ht="16.5" hidden="1" customHeight="1" x14ac:dyDescent="0.15">
      <c r="B93" s="81"/>
      <c r="C93" s="151" t="s">
        <v>22</v>
      </c>
      <c r="D93" s="148"/>
      <c r="E93" s="16">
        <v>0.2</v>
      </c>
      <c r="F93" s="10">
        <f t="shared" si="13"/>
        <v>0</v>
      </c>
      <c r="G93" s="149"/>
      <c r="H93" s="48">
        <f t="shared" si="14"/>
        <v>0</v>
      </c>
      <c r="I93" s="82"/>
    </row>
    <row r="94" spans="2:16" ht="16.5" hidden="1" customHeight="1" x14ac:dyDescent="0.15">
      <c r="B94" s="81"/>
      <c r="C94" s="151" t="s">
        <v>23</v>
      </c>
      <c r="D94" s="148"/>
      <c r="E94" s="16">
        <v>0.2</v>
      </c>
      <c r="F94" s="10">
        <f t="shared" si="13"/>
        <v>0</v>
      </c>
      <c r="G94" s="149"/>
      <c r="H94" s="48">
        <f t="shared" si="14"/>
        <v>0</v>
      </c>
      <c r="I94" s="82"/>
    </row>
    <row r="95" spans="2:16" ht="16.5" hidden="1" customHeight="1" x14ac:dyDescent="0.15">
      <c r="B95" s="81"/>
      <c r="C95" s="151" t="s">
        <v>24</v>
      </c>
      <c r="D95" s="148"/>
      <c r="E95" s="16">
        <v>0.2</v>
      </c>
      <c r="F95" s="10">
        <f t="shared" si="13"/>
        <v>0</v>
      </c>
      <c r="G95" s="149"/>
      <c r="H95" s="48">
        <f t="shared" si="14"/>
        <v>0</v>
      </c>
      <c r="I95" s="82"/>
    </row>
    <row r="96" spans="2:16" ht="16.5" hidden="1" customHeight="1" x14ac:dyDescent="0.15">
      <c r="B96" s="81"/>
      <c r="C96" s="151" t="s">
        <v>26</v>
      </c>
      <c r="D96" s="148"/>
      <c r="E96" s="16">
        <v>0.2</v>
      </c>
      <c r="F96" s="10">
        <f t="shared" si="13"/>
        <v>0</v>
      </c>
      <c r="G96" s="149"/>
      <c r="H96" s="48">
        <f t="shared" si="14"/>
        <v>0</v>
      </c>
      <c r="I96" s="82"/>
    </row>
    <row r="97" spans="2:16" ht="16.5" hidden="1" customHeight="1" x14ac:dyDescent="0.15">
      <c r="B97" s="81"/>
      <c r="C97" s="151" t="s">
        <v>27</v>
      </c>
      <c r="D97" s="148"/>
      <c r="E97" s="16">
        <v>0.2</v>
      </c>
      <c r="F97" s="10">
        <f t="shared" si="13"/>
        <v>0</v>
      </c>
      <c r="G97" s="149"/>
      <c r="H97" s="48">
        <f t="shared" si="14"/>
        <v>0</v>
      </c>
      <c r="I97" s="82"/>
    </row>
    <row r="98" spans="2:16" ht="16.5" hidden="1" customHeight="1" x14ac:dyDescent="0.15">
      <c r="B98" s="81"/>
      <c r="C98" s="151" t="s">
        <v>28</v>
      </c>
      <c r="D98" s="148"/>
      <c r="E98" s="16">
        <v>0.2</v>
      </c>
      <c r="F98" s="10">
        <f t="shared" si="13"/>
        <v>0</v>
      </c>
      <c r="G98" s="149"/>
      <c r="H98" s="48">
        <f t="shared" si="14"/>
        <v>0</v>
      </c>
      <c r="I98" s="82"/>
    </row>
    <row r="99" spans="2:16" ht="16.5" hidden="1" customHeight="1" x14ac:dyDescent="0.15">
      <c r="B99" s="81"/>
      <c r="C99" s="151" t="s">
        <v>29</v>
      </c>
      <c r="D99" s="148"/>
      <c r="E99" s="16">
        <v>0.2</v>
      </c>
      <c r="F99" s="10">
        <f t="shared" si="13"/>
        <v>0</v>
      </c>
      <c r="G99" s="149"/>
      <c r="H99" s="48">
        <f t="shared" si="14"/>
        <v>0</v>
      </c>
      <c r="I99" s="82"/>
    </row>
    <row r="100" spans="2:16" ht="16.5" hidden="1" customHeight="1" x14ac:dyDescent="0.15">
      <c r="B100" s="81"/>
      <c r="C100" s="151" t="s">
        <v>30</v>
      </c>
      <c r="D100" s="148"/>
      <c r="E100" s="16">
        <v>0.2</v>
      </c>
      <c r="F100" s="10">
        <f t="shared" si="13"/>
        <v>0</v>
      </c>
      <c r="G100" s="149"/>
      <c r="H100" s="48">
        <f t="shared" si="14"/>
        <v>0</v>
      </c>
      <c r="I100" s="82"/>
    </row>
    <row r="101" spans="2:16" ht="11.25" customHeight="1" x14ac:dyDescent="0.15">
      <c r="B101" s="81"/>
      <c r="C101" s="156"/>
      <c r="D101" s="156"/>
      <c r="E101" s="156"/>
      <c r="F101" s="156"/>
      <c r="G101" s="156"/>
      <c r="H101" s="156"/>
      <c r="I101" s="82"/>
      <c r="K101" s="92"/>
      <c r="L101" s="7"/>
      <c r="M101" s="7"/>
      <c r="N101" s="7"/>
    </row>
    <row r="102" spans="2:16" ht="16.5" customHeight="1" x14ac:dyDescent="0.15">
      <c r="B102" s="81"/>
      <c r="C102" s="229" t="s">
        <v>44</v>
      </c>
      <c r="D102" s="42" t="s">
        <v>4</v>
      </c>
      <c r="E102" s="230" t="s">
        <v>41</v>
      </c>
      <c r="F102" s="231" t="s">
        <v>2</v>
      </c>
      <c r="G102" s="231" t="s">
        <v>0</v>
      </c>
      <c r="H102" s="44" t="s">
        <v>1</v>
      </c>
      <c r="I102" s="82"/>
    </row>
    <row r="103" spans="2:16" ht="16.5" customHeight="1" x14ac:dyDescent="0.15">
      <c r="B103" s="81"/>
      <c r="C103" s="229"/>
      <c r="D103" s="44">
        <f>SUMPRODUCT(D104:D108,G104:G108)</f>
        <v>0</v>
      </c>
      <c r="E103" s="230"/>
      <c r="F103" s="231"/>
      <c r="G103" s="231"/>
      <c r="H103" s="61">
        <f>SUM(H104:H108)</f>
        <v>0</v>
      </c>
      <c r="I103" s="82"/>
    </row>
    <row r="104" spans="2:16" ht="16.5" customHeight="1" x14ac:dyDescent="0.15">
      <c r="B104" s="81"/>
      <c r="C104" s="151" t="s">
        <v>43</v>
      </c>
      <c r="D104" s="148"/>
      <c r="E104" s="17">
        <v>0.15</v>
      </c>
      <c r="F104" s="10">
        <f t="shared" ref="F104:F108" si="15">(D104*E104)+D104</f>
        <v>0</v>
      </c>
      <c r="G104" s="149"/>
      <c r="H104" s="48">
        <f>SUM(F104*G104)</f>
        <v>0</v>
      </c>
      <c r="I104" s="82"/>
      <c r="K104" s="108" t="s">
        <v>88</v>
      </c>
      <c r="L104" s="73"/>
      <c r="M104" s="73"/>
      <c r="N104" s="73"/>
      <c r="O104" s="73"/>
      <c r="P104" s="73"/>
    </row>
    <row r="105" spans="2:16" ht="16.5" customHeight="1" x14ac:dyDescent="0.15">
      <c r="B105" s="81"/>
      <c r="C105" s="151" t="s">
        <v>43</v>
      </c>
      <c r="D105" s="148"/>
      <c r="E105" s="17">
        <v>0.15</v>
      </c>
      <c r="F105" s="10">
        <f t="shared" si="15"/>
        <v>0</v>
      </c>
      <c r="G105" s="149"/>
      <c r="H105" s="48">
        <f t="shared" ref="H105:H108" si="16">SUM(F105*G105)</f>
        <v>0</v>
      </c>
      <c r="I105" s="82"/>
    </row>
    <row r="106" spans="2:16" ht="16.5" hidden="1" customHeight="1" x14ac:dyDescent="0.15">
      <c r="B106" s="81"/>
      <c r="C106" s="151" t="s">
        <v>43</v>
      </c>
      <c r="D106" s="148"/>
      <c r="E106" s="17">
        <v>0.15</v>
      </c>
      <c r="F106" s="10">
        <f t="shared" si="15"/>
        <v>0</v>
      </c>
      <c r="G106" s="149"/>
      <c r="H106" s="48">
        <f t="shared" si="16"/>
        <v>0</v>
      </c>
      <c r="I106" s="82"/>
    </row>
    <row r="107" spans="2:16" ht="16.5" hidden="1" customHeight="1" x14ac:dyDescent="0.15">
      <c r="B107" s="81"/>
      <c r="C107" s="151" t="s">
        <v>43</v>
      </c>
      <c r="D107" s="148"/>
      <c r="E107" s="17">
        <v>0.15</v>
      </c>
      <c r="F107" s="10">
        <f t="shared" si="15"/>
        <v>0</v>
      </c>
      <c r="G107" s="149"/>
      <c r="H107" s="48">
        <f t="shared" si="16"/>
        <v>0</v>
      </c>
      <c r="I107" s="82"/>
    </row>
    <row r="108" spans="2:16" ht="16.5" hidden="1" customHeight="1" x14ac:dyDescent="0.15">
      <c r="B108" s="81"/>
      <c r="C108" s="151" t="s">
        <v>43</v>
      </c>
      <c r="D108" s="148"/>
      <c r="E108" s="17">
        <v>0.15</v>
      </c>
      <c r="F108" s="10">
        <f t="shared" si="15"/>
        <v>0</v>
      </c>
      <c r="G108" s="149"/>
      <c r="H108" s="48">
        <f t="shared" si="16"/>
        <v>0</v>
      </c>
      <c r="I108" s="82"/>
    </row>
    <row r="109" spans="2:16" ht="11.25" customHeight="1" x14ac:dyDescent="0.15">
      <c r="B109" s="81"/>
      <c r="C109" s="156"/>
      <c r="D109" s="156"/>
      <c r="E109" s="156"/>
      <c r="F109" s="156"/>
      <c r="G109" s="156"/>
      <c r="H109" s="156"/>
      <c r="I109" s="82"/>
      <c r="K109" s="92"/>
      <c r="L109" s="7"/>
      <c r="M109" s="7"/>
      <c r="N109" s="7"/>
    </row>
    <row r="110" spans="2:16" ht="16.5" customHeight="1" x14ac:dyDescent="0.15">
      <c r="B110" s="81"/>
      <c r="C110" s="188" t="s">
        <v>78</v>
      </c>
      <c r="D110" s="188"/>
      <c r="E110" s="188"/>
      <c r="F110" s="111" t="s">
        <v>4</v>
      </c>
      <c r="G110" s="43" t="s">
        <v>51</v>
      </c>
      <c r="H110" s="44" t="s">
        <v>65</v>
      </c>
      <c r="I110" s="82"/>
      <c r="K110" s="100" t="s">
        <v>65</v>
      </c>
      <c r="L110" s="7"/>
      <c r="M110" s="7"/>
      <c r="N110" s="7"/>
    </row>
    <row r="111" spans="2:16" ht="16.5" customHeight="1" x14ac:dyDescent="0.15">
      <c r="B111" s="81"/>
      <c r="C111" s="189" t="str">
        <f>C79</f>
        <v>VENDOR / PARTS / EQUIPMENT</v>
      </c>
      <c r="D111" s="189"/>
      <c r="E111" s="189"/>
      <c r="F111" s="52">
        <f>D80</f>
        <v>0</v>
      </c>
      <c r="G111" s="52">
        <f>H80</f>
        <v>0</v>
      </c>
      <c r="H111" s="52">
        <f>G111-F111</f>
        <v>0</v>
      </c>
      <c r="I111" s="87"/>
      <c r="J111" s="22"/>
      <c r="K111" s="106" t="e">
        <f t="shared" ref="K111:K112" si="17">H111/G111</f>
        <v>#DIV/0!</v>
      </c>
      <c r="L111" s="7"/>
      <c r="M111" s="7"/>
      <c r="N111" s="7"/>
    </row>
    <row r="112" spans="2:16" ht="16.5" customHeight="1" x14ac:dyDescent="0.15">
      <c r="B112" s="81"/>
      <c r="C112" s="190" t="str">
        <f>C102</f>
        <v>CONTRACTORS / CONSULTANTS</v>
      </c>
      <c r="D112" s="190"/>
      <c r="E112" s="190"/>
      <c r="F112" s="52">
        <f>D103</f>
        <v>0</v>
      </c>
      <c r="G112" s="52">
        <f>H103</f>
        <v>0</v>
      </c>
      <c r="H112" s="52">
        <f>G112-F112</f>
        <v>0</v>
      </c>
      <c r="I112" s="87"/>
      <c r="J112" s="22"/>
      <c r="K112" s="106" t="e">
        <f t="shared" si="17"/>
        <v>#DIV/0!</v>
      </c>
      <c r="L112" s="7"/>
      <c r="M112" s="7"/>
      <c r="N112" s="7"/>
    </row>
    <row r="113" spans="2:14" ht="6" customHeight="1" thickBot="1" x14ac:dyDescent="0.2">
      <c r="B113" s="85"/>
      <c r="C113" s="23"/>
      <c r="D113" s="23"/>
      <c r="E113" s="23"/>
      <c r="F113" s="23"/>
      <c r="G113" s="88"/>
      <c r="H113" s="89"/>
      <c r="I113" s="86"/>
    </row>
    <row r="114" spans="2:14" ht="16.5" customHeight="1" thickBot="1" x14ac:dyDescent="0.2">
      <c r="D114" s="2"/>
      <c r="E114" s="2"/>
      <c r="F114" s="2"/>
      <c r="G114" s="19"/>
    </row>
    <row r="115" spans="2:14" ht="16.5" customHeight="1" x14ac:dyDescent="0.15">
      <c r="B115" s="74"/>
      <c r="C115" s="179" t="s">
        <v>76</v>
      </c>
      <c r="D115" s="179"/>
      <c r="E115" s="179"/>
      <c r="F115" s="179"/>
      <c r="G115" s="179"/>
      <c r="H115" s="179"/>
      <c r="I115" s="80"/>
    </row>
    <row r="116" spans="2:14" ht="16.5" customHeight="1" x14ac:dyDescent="0.15">
      <c r="B116" s="81"/>
      <c r="C116" s="180" t="s">
        <v>71</v>
      </c>
      <c r="D116" s="181"/>
      <c r="E116" s="53" t="s">
        <v>3</v>
      </c>
      <c r="F116" s="112" t="s">
        <v>4</v>
      </c>
      <c r="G116" s="112" t="s">
        <v>51</v>
      </c>
      <c r="H116" s="54" t="s">
        <v>65</v>
      </c>
      <c r="I116" s="82"/>
      <c r="K116" s="103" t="s">
        <v>65</v>
      </c>
    </row>
    <row r="117" spans="2:14" ht="16.5" customHeight="1" x14ac:dyDescent="0.15">
      <c r="B117" s="81"/>
      <c r="C117" s="182"/>
      <c r="D117" s="183"/>
      <c r="E117" s="54">
        <f>E118</f>
        <v>0</v>
      </c>
      <c r="F117" s="55">
        <f>SUM(F118:F120)</f>
        <v>0</v>
      </c>
      <c r="G117" s="55">
        <f>SUM(G118:G120)</f>
        <v>0</v>
      </c>
      <c r="H117" s="56">
        <f>SUM(H118:H120)</f>
        <v>0</v>
      </c>
      <c r="I117" s="82"/>
      <c r="K117" s="104" t="e">
        <f>H117/G117</f>
        <v>#DIV/0!</v>
      </c>
    </row>
    <row r="118" spans="2:14" ht="16.5" customHeight="1" x14ac:dyDescent="0.15">
      <c r="B118" s="81"/>
      <c r="C118" s="67" t="s">
        <v>68</v>
      </c>
      <c r="D118" s="59">
        <v>150</v>
      </c>
      <c r="E118" s="32">
        <f>E124+E129+E134</f>
        <v>0</v>
      </c>
      <c r="F118" s="48">
        <f>E118*D118</f>
        <v>0</v>
      </c>
      <c r="G118" s="48">
        <f>G25+G46+G74</f>
        <v>0</v>
      </c>
      <c r="H118" s="57">
        <f>G118-F118</f>
        <v>0</v>
      </c>
      <c r="I118" s="82"/>
      <c r="K118" s="94" t="e">
        <f t="shared" ref="K118:K120" si="18">H118/G118</f>
        <v>#DIV/0!</v>
      </c>
    </row>
    <row r="119" spans="2:14" ht="16.5" customHeight="1" x14ac:dyDescent="0.15">
      <c r="B119" s="81"/>
      <c r="C119" s="184" t="s">
        <v>69</v>
      </c>
      <c r="D119" s="185"/>
      <c r="E119" s="186"/>
      <c r="F119" s="48">
        <f>F26+F47+F75</f>
        <v>0</v>
      </c>
      <c r="G119" s="48">
        <f>G26+G47+G75</f>
        <v>0</v>
      </c>
      <c r="H119" s="57">
        <f>G119-F119</f>
        <v>0</v>
      </c>
      <c r="I119" s="82"/>
      <c r="K119" s="94" t="e">
        <f t="shared" si="18"/>
        <v>#DIV/0!</v>
      </c>
    </row>
    <row r="120" spans="2:14" ht="16.5" customHeight="1" x14ac:dyDescent="0.15">
      <c r="B120" s="81"/>
      <c r="C120" s="184" t="s">
        <v>70</v>
      </c>
      <c r="D120" s="185"/>
      <c r="E120" s="186"/>
      <c r="F120" s="48">
        <f>F111+F112</f>
        <v>0</v>
      </c>
      <c r="G120" s="48">
        <f>G111+G112</f>
        <v>0</v>
      </c>
      <c r="H120" s="57">
        <f>G120-F120</f>
        <v>0</v>
      </c>
      <c r="I120" s="82"/>
      <c r="K120" s="94" t="e">
        <f t="shared" si="18"/>
        <v>#DIV/0!</v>
      </c>
    </row>
    <row r="121" spans="2:14" ht="16.5" customHeight="1" x14ac:dyDescent="0.15">
      <c r="B121" s="81"/>
      <c r="C121" s="187"/>
      <c r="D121" s="187"/>
      <c r="E121" s="187"/>
      <c r="F121" s="187"/>
      <c r="G121" s="187"/>
      <c r="H121" s="187"/>
      <c r="I121" s="82"/>
    </row>
    <row r="122" spans="2:14" ht="16.5" customHeight="1" x14ac:dyDescent="0.15">
      <c r="B122" s="81"/>
      <c r="C122" s="160" t="s">
        <v>66</v>
      </c>
      <c r="D122" s="161"/>
      <c r="E122" s="162"/>
      <c r="F122" s="33" t="str">
        <f>F23</f>
        <v>COST</v>
      </c>
      <c r="G122" s="33" t="str">
        <f t="shared" ref="G122:H125" si="19">G23</f>
        <v>SELL PRICE</v>
      </c>
      <c r="H122" s="33" t="str">
        <f t="shared" si="19"/>
        <v>PROFIT</v>
      </c>
      <c r="I122" s="82"/>
      <c r="K122" s="93" t="s">
        <v>65</v>
      </c>
      <c r="L122" s="11"/>
      <c r="M122" s="11"/>
      <c r="N122" s="11"/>
    </row>
    <row r="123" spans="2:14" s="3" customFormat="1" ht="16.5" customHeight="1" x14ac:dyDescent="0.15">
      <c r="B123" s="84"/>
      <c r="C123" s="163"/>
      <c r="D123" s="164"/>
      <c r="E123" s="165"/>
      <c r="F123" s="51">
        <f>F24</f>
        <v>0</v>
      </c>
      <c r="G123" s="51">
        <f t="shared" si="19"/>
        <v>0</v>
      </c>
      <c r="H123" s="51">
        <f t="shared" si="19"/>
        <v>0</v>
      </c>
      <c r="I123" s="82"/>
      <c r="J123" s="1"/>
      <c r="K123" s="93" t="e">
        <f>K24</f>
        <v>#DIV/0!</v>
      </c>
    </row>
    <row r="124" spans="2:14" ht="16.5" customHeight="1" x14ac:dyDescent="0.15">
      <c r="B124" s="81"/>
      <c r="C124" s="68" t="str">
        <f>C25</f>
        <v>ENGINEERING SERVICES LABOR</v>
      </c>
      <c r="D124" s="31">
        <v>150</v>
      </c>
      <c r="E124" s="32">
        <f>E25</f>
        <v>0</v>
      </c>
      <c r="F124" s="57">
        <f>F25</f>
        <v>0</v>
      </c>
      <c r="G124" s="57">
        <f t="shared" si="19"/>
        <v>0</v>
      </c>
      <c r="H124" s="57">
        <f t="shared" si="19"/>
        <v>0</v>
      </c>
      <c r="I124" s="82"/>
      <c r="K124" s="94" t="e">
        <f>K25</f>
        <v>#DIV/0!</v>
      </c>
    </row>
    <row r="125" spans="2:14" ht="16.5" customHeight="1" x14ac:dyDescent="0.15">
      <c r="B125" s="81"/>
      <c r="C125" s="166" t="str">
        <f>C15</f>
        <v>ENGINEERING SERVICES EXPENSES</v>
      </c>
      <c r="D125" s="167"/>
      <c r="E125" s="168"/>
      <c r="F125" s="57">
        <f>F26</f>
        <v>0</v>
      </c>
      <c r="G125" s="57">
        <f t="shared" si="19"/>
        <v>0</v>
      </c>
      <c r="H125" s="57">
        <f t="shared" si="19"/>
        <v>0</v>
      </c>
      <c r="I125" s="82"/>
      <c r="K125" s="94" t="e">
        <f>K26</f>
        <v>#DIV/0!</v>
      </c>
    </row>
    <row r="126" spans="2:14" ht="16.5" customHeight="1" x14ac:dyDescent="0.15">
      <c r="B126" s="81"/>
      <c r="C126" s="169"/>
      <c r="D126" s="169"/>
      <c r="E126" s="169"/>
      <c r="F126" s="169"/>
      <c r="G126" s="169"/>
      <c r="H126" s="169"/>
      <c r="I126" s="82"/>
      <c r="K126" s="105"/>
    </row>
    <row r="127" spans="2:14" ht="16.5" customHeight="1" x14ac:dyDescent="0.15">
      <c r="B127" s="81"/>
      <c r="C127" s="170" t="s">
        <v>67</v>
      </c>
      <c r="D127" s="171"/>
      <c r="E127" s="172"/>
      <c r="F127" s="34" t="s">
        <v>4</v>
      </c>
      <c r="G127" s="34" t="s">
        <v>51</v>
      </c>
      <c r="H127" s="34" t="s">
        <v>65</v>
      </c>
      <c r="I127" s="82"/>
      <c r="K127" s="95" t="s">
        <v>65</v>
      </c>
      <c r="L127" s="7"/>
      <c r="M127" s="7"/>
      <c r="N127" s="7"/>
    </row>
    <row r="128" spans="2:14" ht="16.5" customHeight="1" x14ac:dyDescent="0.15">
      <c r="B128" s="81"/>
      <c r="C128" s="173"/>
      <c r="D128" s="174"/>
      <c r="E128" s="175"/>
      <c r="F128" s="49">
        <f>F45</f>
        <v>0</v>
      </c>
      <c r="G128" s="49">
        <f>G45</f>
        <v>0</v>
      </c>
      <c r="H128" s="49">
        <f>H45</f>
        <v>0</v>
      </c>
      <c r="I128" s="82"/>
      <c r="K128" s="96" t="e">
        <f>K45</f>
        <v>#DIV/0!</v>
      </c>
      <c r="L128" s="7"/>
      <c r="M128" s="7"/>
      <c r="N128" s="7"/>
    </row>
    <row r="129" spans="2:14" ht="16.5" customHeight="1" x14ac:dyDescent="0.15">
      <c r="B129" s="81"/>
      <c r="C129" s="64" t="str">
        <f>C46</f>
        <v>SCANNING SERVICES LABOR</v>
      </c>
      <c r="D129" s="31">
        <v>150</v>
      </c>
      <c r="E129" s="32">
        <f>E46</f>
        <v>0</v>
      </c>
      <c r="F129" s="48">
        <f>F46</f>
        <v>0</v>
      </c>
      <c r="G129" s="48">
        <f t="shared" ref="G129:H130" si="20">G46</f>
        <v>0</v>
      </c>
      <c r="H129" s="48">
        <f t="shared" si="20"/>
        <v>0</v>
      </c>
      <c r="I129" s="82"/>
      <c r="K129" s="94" t="e">
        <f>K46</f>
        <v>#DIV/0!</v>
      </c>
      <c r="L129" s="7"/>
      <c r="M129" s="7"/>
      <c r="N129" s="7"/>
    </row>
    <row r="130" spans="2:14" ht="16.5" customHeight="1" x14ac:dyDescent="0.15">
      <c r="B130" s="81"/>
      <c r="C130" s="176" t="str">
        <f>C47</f>
        <v>SCANNING SERVICES EXPENSES</v>
      </c>
      <c r="D130" s="177"/>
      <c r="E130" s="178"/>
      <c r="F130" s="48">
        <f>F47</f>
        <v>0</v>
      </c>
      <c r="G130" s="48">
        <f t="shared" si="20"/>
        <v>0</v>
      </c>
      <c r="H130" s="48">
        <f t="shared" si="20"/>
        <v>0</v>
      </c>
      <c r="I130" s="82"/>
      <c r="K130" s="94" t="e">
        <f>K47</f>
        <v>#DIV/0!</v>
      </c>
      <c r="L130" s="7"/>
      <c r="M130" s="7"/>
      <c r="N130" s="7"/>
    </row>
    <row r="131" spans="2:14" ht="16.5" customHeight="1" x14ac:dyDescent="0.15">
      <c r="B131" s="81"/>
      <c r="C131" s="169"/>
      <c r="D131" s="169"/>
      <c r="E131" s="169"/>
      <c r="F131" s="169"/>
      <c r="G131" s="169"/>
      <c r="H131" s="169"/>
      <c r="I131" s="82"/>
      <c r="K131" s="105"/>
      <c r="L131" s="7"/>
      <c r="M131" s="7"/>
      <c r="N131" s="7"/>
    </row>
    <row r="132" spans="2:14" ht="16.5" customHeight="1" x14ac:dyDescent="0.15">
      <c r="B132" s="81"/>
      <c r="C132" s="216" t="str">
        <f>C72</f>
        <v>SITE SERVICES / F&amp;I SUMMARY</v>
      </c>
      <c r="D132" s="217"/>
      <c r="E132" s="218"/>
      <c r="F132" s="37" t="str">
        <f>F72</f>
        <v>COST</v>
      </c>
      <c r="G132" s="37" t="str">
        <f t="shared" ref="G132:H135" si="21">G72</f>
        <v>SELL PRICE</v>
      </c>
      <c r="H132" s="37" t="str">
        <f t="shared" si="21"/>
        <v>PROFIT</v>
      </c>
      <c r="I132" s="82"/>
      <c r="K132" s="97" t="s">
        <v>65</v>
      </c>
      <c r="L132" s="7"/>
      <c r="M132" s="7"/>
      <c r="N132" s="7"/>
    </row>
    <row r="133" spans="2:14" ht="16.5" customHeight="1" x14ac:dyDescent="0.15">
      <c r="B133" s="81"/>
      <c r="C133" s="219"/>
      <c r="D133" s="220"/>
      <c r="E133" s="221"/>
      <c r="F133" s="65">
        <f>F73</f>
        <v>0</v>
      </c>
      <c r="G133" s="65">
        <f t="shared" si="21"/>
        <v>0</v>
      </c>
      <c r="H133" s="65">
        <f t="shared" si="21"/>
        <v>0</v>
      </c>
      <c r="I133" s="82"/>
      <c r="K133" s="98" t="e">
        <f>K73</f>
        <v>#DIV/0!</v>
      </c>
      <c r="L133" s="7"/>
      <c r="M133" s="7"/>
      <c r="N133" s="7"/>
    </row>
    <row r="134" spans="2:14" ht="16.5" customHeight="1" x14ac:dyDescent="0.15">
      <c r="B134" s="81"/>
      <c r="C134" s="47" t="str">
        <f>C74</f>
        <v>SITE SERVICES / F&amp;I LABOR</v>
      </c>
      <c r="D134" s="31">
        <f>D74</f>
        <v>150</v>
      </c>
      <c r="E134" s="32">
        <f>E74</f>
        <v>0</v>
      </c>
      <c r="F134" s="57">
        <f>F74</f>
        <v>0</v>
      </c>
      <c r="G134" s="57">
        <f t="shared" si="21"/>
        <v>0</v>
      </c>
      <c r="H134" s="57">
        <f t="shared" si="21"/>
        <v>0</v>
      </c>
      <c r="I134" s="82"/>
      <c r="K134" s="94" t="e">
        <f>K74</f>
        <v>#DIV/0!</v>
      </c>
      <c r="L134" s="29"/>
      <c r="M134" s="7"/>
      <c r="N134" s="7"/>
    </row>
    <row r="135" spans="2:14" ht="16.5" customHeight="1" x14ac:dyDescent="0.15">
      <c r="B135" s="81"/>
      <c r="C135" s="222" t="str">
        <f>C75</f>
        <v>SITE SERVICES / F&amp;I EXPENSES</v>
      </c>
      <c r="D135" s="223"/>
      <c r="E135" s="224"/>
      <c r="F135" s="57">
        <f>F75</f>
        <v>0</v>
      </c>
      <c r="G135" s="57">
        <f t="shared" si="21"/>
        <v>0</v>
      </c>
      <c r="H135" s="57">
        <f t="shared" si="21"/>
        <v>0</v>
      </c>
      <c r="I135" s="82"/>
      <c r="K135" s="94" t="e">
        <f>K75</f>
        <v>#DIV/0!</v>
      </c>
      <c r="L135" s="29"/>
      <c r="M135" s="7"/>
      <c r="N135" s="7"/>
    </row>
    <row r="136" spans="2:14" ht="16.5" customHeight="1" x14ac:dyDescent="0.15">
      <c r="B136" s="81"/>
      <c r="C136" s="169"/>
      <c r="D136" s="169"/>
      <c r="E136" s="169"/>
      <c r="F136" s="169"/>
      <c r="G136" s="169"/>
      <c r="H136" s="169"/>
      <c r="I136" s="82"/>
      <c r="K136" s="105"/>
      <c r="L136" s="29"/>
      <c r="M136" s="7"/>
      <c r="N136" s="7"/>
    </row>
    <row r="137" spans="2:14" ht="16.5" customHeight="1" x14ac:dyDescent="0.15">
      <c r="B137" s="81"/>
      <c r="C137" s="225" t="s">
        <v>78</v>
      </c>
      <c r="D137" s="226"/>
      <c r="E137" s="227"/>
      <c r="F137" s="44" t="s">
        <v>4</v>
      </c>
      <c r="G137" s="44" t="str">
        <f>G110</f>
        <v>SELL PRICE</v>
      </c>
      <c r="H137" s="44" t="str">
        <f>H110</f>
        <v>PROFIT</v>
      </c>
      <c r="I137" s="82"/>
      <c r="K137" s="100" t="s">
        <v>65</v>
      </c>
      <c r="L137" s="7"/>
      <c r="M137" s="7"/>
      <c r="N137" s="7"/>
    </row>
    <row r="138" spans="2:14" ht="16.5" customHeight="1" x14ac:dyDescent="0.15">
      <c r="B138" s="81"/>
      <c r="C138" s="208" t="s">
        <v>42</v>
      </c>
      <c r="D138" s="209"/>
      <c r="E138" s="210"/>
      <c r="F138" s="58">
        <f>F111</f>
        <v>0</v>
      </c>
      <c r="G138" s="52">
        <f t="shared" ref="G138:H139" si="22">G111</f>
        <v>0</v>
      </c>
      <c r="H138" s="52">
        <f t="shared" si="22"/>
        <v>0</v>
      </c>
      <c r="I138" s="82"/>
      <c r="K138" s="106" t="e">
        <f>K111</f>
        <v>#DIV/0!</v>
      </c>
      <c r="L138" s="7"/>
      <c r="M138" s="7"/>
      <c r="N138" s="7"/>
    </row>
    <row r="139" spans="2:14" ht="16.5" customHeight="1" x14ac:dyDescent="0.15">
      <c r="B139" s="81"/>
      <c r="C139" s="211" t="s">
        <v>44</v>
      </c>
      <c r="D139" s="212"/>
      <c r="E139" s="213"/>
      <c r="F139" s="58">
        <f>F112</f>
        <v>0</v>
      </c>
      <c r="G139" s="52">
        <f t="shared" si="22"/>
        <v>0</v>
      </c>
      <c r="H139" s="52">
        <f t="shared" si="22"/>
        <v>0</v>
      </c>
      <c r="I139" s="82"/>
      <c r="K139" s="106" t="e">
        <f>K112</f>
        <v>#DIV/0!</v>
      </c>
      <c r="L139" s="7"/>
      <c r="M139" s="7"/>
      <c r="N139" s="7"/>
    </row>
    <row r="140" spans="2:14" ht="6" customHeight="1" thickBot="1" x14ac:dyDescent="0.2">
      <c r="B140" s="85"/>
      <c r="C140" s="23"/>
      <c r="D140" s="21"/>
      <c r="E140" s="21"/>
      <c r="F140" s="21"/>
      <c r="G140" s="90"/>
      <c r="H140" s="89"/>
      <c r="I140" s="86"/>
    </row>
    <row r="141" spans="2:14" ht="15" customHeight="1" x14ac:dyDescent="0.15">
      <c r="F141" s="146">
        <f>F138+F139</f>
        <v>0</v>
      </c>
      <c r="G141" s="146">
        <f t="shared" ref="G141:H141" si="23">G138+G139</f>
        <v>0</v>
      </c>
      <c r="H141" s="146">
        <f t="shared" si="23"/>
        <v>0</v>
      </c>
    </row>
  </sheetData>
  <sheetProtection sheet="1" objects="1" scenarios="1" selectLockedCells="1" selectUnlockedCells="1"/>
  <mergeCells count="88">
    <mergeCell ref="C138:E138"/>
    <mergeCell ref="C139:E139"/>
    <mergeCell ref="C130:E130"/>
    <mergeCell ref="C131:H131"/>
    <mergeCell ref="C132:E133"/>
    <mergeCell ref="C135:E135"/>
    <mergeCell ref="C136:H136"/>
    <mergeCell ref="C137:E137"/>
    <mergeCell ref="C127:E128"/>
    <mergeCell ref="C110:E110"/>
    <mergeCell ref="C111:E111"/>
    <mergeCell ref="C112:E112"/>
    <mergeCell ref="C115:H115"/>
    <mergeCell ref="C116:D117"/>
    <mergeCell ref="C119:E119"/>
    <mergeCell ref="C120:E120"/>
    <mergeCell ref="C121:H121"/>
    <mergeCell ref="C122:E123"/>
    <mergeCell ref="C125:E125"/>
    <mergeCell ref="C126:H126"/>
    <mergeCell ref="C109:H109"/>
    <mergeCell ref="C71:H71"/>
    <mergeCell ref="C72:E73"/>
    <mergeCell ref="C75:E75"/>
    <mergeCell ref="C76:H76"/>
    <mergeCell ref="C79:C80"/>
    <mergeCell ref="E79:E80"/>
    <mergeCell ref="F79:F80"/>
    <mergeCell ref="G79:G80"/>
    <mergeCell ref="C101:H101"/>
    <mergeCell ref="C102:C103"/>
    <mergeCell ref="E102:E103"/>
    <mergeCell ref="F102:F103"/>
    <mergeCell ref="G102:G103"/>
    <mergeCell ref="C64:C65"/>
    <mergeCell ref="E64:E65"/>
    <mergeCell ref="F64:F65"/>
    <mergeCell ref="G64:G65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H63"/>
    <mergeCell ref="C43:H43"/>
    <mergeCell ref="C44:E45"/>
    <mergeCell ref="C47:E47"/>
    <mergeCell ref="C48:H48"/>
    <mergeCell ref="C51:E51"/>
    <mergeCell ref="G51:G52"/>
    <mergeCell ref="C52:E52"/>
    <mergeCell ref="C32:E32"/>
    <mergeCell ref="C33:E33"/>
    <mergeCell ref="C34:E34"/>
    <mergeCell ref="C35:H35"/>
    <mergeCell ref="C36:C37"/>
    <mergeCell ref="E36:E37"/>
    <mergeCell ref="F36:F37"/>
    <mergeCell ref="G36:G37"/>
    <mergeCell ref="C22:H22"/>
    <mergeCell ref="C23:E24"/>
    <mergeCell ref="C26:E26"/>
    <mergeCell ref="C27:H27"/>
    <mergeCell ref="C30:E30"/>
    <mergeCell ref="G30:G31"/>
    <mergeCell ref="C31:E31"/>
    <mergeCell ref="C15:C16"/>
    <mergeCell ref="E15:E16"/>
    <mergeCell ref="F15:F16"/>
    <mergeCell ref="G15:G16"/>
    <mergeCell ref="C1:H1"/>
    <mergeCell ref="C10:E10"/>
    <mergeCell ref="C11:E11"/>
    <mergeCell ref="C12:E12"/>
    <mergeCell ref="C13:E13"/>
    <mergeCell ref="C14:H14"/>
    <mergeCell ref="L1:N1"/>
    <mergeCell ref="E2:H2"/>
    <mergeCell ref="E3:F3"/>
    <mergeCell ref="C5:H5"/>
    <mergeCell ref="C8:E8"/>
    <mergeCell ref="G8:G9"/>
    <mergeCell ref="C9:E9"/>
  </mergeCells>
  <conditionalFormatting sqref="E118">
    <cfRule type="cellIs" dxfId="203" priority="6" operator="equal">
      <formula>0</formula>
    </cfRule>
  </conditionalFormatting>
  <conditionalFormatting sqref="E124 E129">
    <cfRule type="cellIs" dxfId="202" priority="10" operator="equal">
      <formula>0</formula>
    </cfRule>
  </conditionalFormatting>
  <conditionalFormatting sqref="E134">
    <cfRule type="cellIs" dxfId="201" priority="13" operator="equal">
      <formula>0</formula>
    </cfRule>
  </conditionalFormatting>
  <conditionalFormatting sqref="F118:H120">
    <cfRule type="cellIs" dxfId="200" priority="5" operator="equal">
      <formula>0</formula>
    </cfRule>
  </conditionalFormatting>
  <conditionalFormatting sqref="F124:H125">
    <cfRule type="cellIs" dxfId="199" priority="11" operator="equal">
      <formula>0</formula>
    </cfRule>
  </conditionalFormatting>
  <conditionalFormatting sqref="F129:H130">
    <cfRule type="cellIs" dxfId="198" priority="12" operator="equal">
      <formula>0</formula>
    </cfRule>
  </conditionalFormatting>
  <conditionalFormatting sqref="F134:H135">
    <cfRule type="cellIs" dxfId="197" priority="14" operator="equal">
      <formula>0</formula>
    </cfRule>
  </conditionalFormatting>
  <conditionalFormatting sqref="F138:H139">
    <cfRule type="cellIs" dxfId="196" priority="15" operator="equal">
      <formula>0</formula>
    </cfRule>
  </conditionalFormatting>
  <conditionalFormatting sqref="H1 F3 H6:H13 H15:H21 H30:H34 H36:H42 H45:H47 H51:H62 H64:H70 H73:H75 H79:H100 H102:H108 H111:H114 H140 H142:H1048576">
    <cfRule type="cellIs" dxfId="195" priority="18" operator="equal">
      <formula>0</formula>
    </cfRule>
  </conditionalFormatting>
  <conditionalFormatting sqref="H3">
    <cfRule type="cellIs" dxfId="194" priority="1" operator="equal">
      <formula>0</formula>
    </cfRule>
  </conditionalFormatting>
  <conditionalFormatting sqref="H25:H26">
    <cfRule type="cellIs" dxfId="193" priority="17" operator="equal">
      <formula>0</formula>
    </cfRule>
  </conditionalFormatting>
  <conditionalFormatting sqref="H128">
    <cfRule type="cellIs" dxfId="192" priority="16" operator="equal">
      <formula>0</formula>
    </cfRule>
  </conditionalFormatting>
  <conditionalFormatting sqref="K8:K115">
    <cfRule type="containsErrors" dxfId="191" priority="2">
      <formula>ISERROR(K8)</formula>
    </cfRule>
  </conditionalFormatting>
  <conditionalFormatting sqref="K117:K139">
    <cfRule type="containsErrors" dxfId="190" priority="4">
      <formula>ISERROR(K117)</formula>
    </cfRule>
  </conditionalFormatting>
  <printOptions horizontalCentered="1"/>
  <pageMargins left="0.35" right="0.35" top="0.3" bottom="0.4" header="0.5" footer="0.25"/>
  <pageSetup scale="98" fitToHeight="4" orientation="portrait" r:id="rId1"/>
  <headerFooter alignWithMargins="0"/>
  <rowBreaks count="2" manualBreakCount="2">
    <brk id="48" min="1" max="8" man="1"/>
    <brk id="113" min="1" max="8" man="1"/>
  </rowBreaks>
  <ignoredErrors>
    <ignoredError sqref="F74 F46 F25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86CFE3-44A6-4298-AF57-ED1876394B92}">
  <sheetPr>
    <tabColor rgb="FF000099"/>
  </sheetPr>
  <dimension ref="B1:P141"/>
  <sheetViews>
    <sheetView showGridLines="0" zoomScaleNormal="100" zoomScaleSheetLayoutView="100" workbookViewId="0">
      <pane xSplit="9" ySplit="4" topLeftCell="J5" activePane="bottomRight" state="frozen"/>
      <selection activeCell="N33" sqref="N33"/>
      <selection pane="topRight" activeCell="N33" sqref="N33"/>
      <selection pane="bottomLeft" activeCell="N33" sqref="N33"/>
      <selection pane="bottomRight" activeCell="N33" sqref="N33"/>
    </sheetView>
  </sheetViews>
  <sheetFormatPr defaultColWidth="9.140625" defaultRowHeight="15" customHeight="1" x14ac:dyDescent="0.15"/>
  <cols>
    <col min="1" max="1" width="1.28515625" style="1" customWidth="1"/>
    <col min="2" max="2" width="0.85546875" style="1" customWidth="1"/>
    <col min="3" max="3" width="29.140625" style="2" customWidth="1"/>
    <col min="4" max="4" width="14.5703125" style="1" customWidth="1"/>
    <col min="5" max="5" width="10.42578125" style="1" customWidth="1"/>
    <col min="6" max="6" width="15.28515625" style="1" customWidth="1"/>
    <col min="7" max="7" width="15.28515625" style="15" customWidth="1"/>
    <col min="8" max="8" width="15.28515625" style="18" customWidth="1"/>
    <col min="9" max="9" width="0.85546875" style="1" customWidth="1"/>
    <col min="10" max="10" width="1.28515625" style="1" customWidth="1"/>
    <col min="11" max="11" width="10.140625" style="91" customWidth="1"/>
    <col min="12" max="12" width="14" style="1" bestFit="1" customWidth="1"/>
    <col min="13" max="14" width="9.140625" style="1"/>
    <col min="15" max="15" width="7.140625" style="1" customWidth="1"/>
    <col min="16" max="16384" width="9.140625" style="1"/>
  </cols>
  <sheetData>
    <row r="1" spans="2:14" ht="25.5" customHeight="1" x14ac:dyDescent="0.15">
      <c r="C1" s="202" t="s">
        <v>77</v>
      </c>
      <c r="D1" s="202"/>
      <c r="E1" s="202"/>
      <c r="F1" s="202"/>
      <c r="G1" s="202"/>
      <c r="H1" s="202"/>
      <c r="L1" s="197" t="s">
        <v>73</v>
      </c>
      <c r="M1" s="261"/>
      <c r="N1" s="261"/>
    </row>
    <row r="2" spans="2:14" ht="15.75" customHeight="1" x14ac:dyDescent="0.15">
      <c r="C2" s="147" t="s">
        <v>54</v>
      </c>
      <c r="D2" s="2"/>
      <c r="E2" s="215" t="s">
        <v>100</v>
      </c>
      <c r="F2" s="262"/>
      <c r="G2" s="262"/>
      <c r="H2" s="262"/>
      <c r="L2" s="20" t="s">
        <v>52</v>
      </c>
    </row>
    <row r="3" spans="2:14" ht="15.75" customHeight="1" x14ac:dyDescent="0.15">
      <c r="C3" s="3"/>
      <c r="D3" s="2"/>
      <c r="E3" s="198" t="s">
        <v>80</v>
      </c>
      <c r="F3" s="260"/>
      <c r="H3" s="152" t="s">
        <v>79</v>
      </c>
      <c r="L3" s="130" t="str">
        <f>E2</f>
        <v>03 Enter Invoice Group Description Here</v>
      </c>
    </row>
    <row r="4" spans="2:14" ht="14.25" customHeight="1" thickBot="1" x14ac:dyDescent="0.2">
      <c r="B4" s="109"/>
      <c r="C4" s="110"/>
      <c r="D4" s="110"/>
      <c r="E4" s="109"/>
      <c r="F4" s="109"/>
      <c r="G4" s="109"/>
      <c r="H4" s="113"/>
      <c r="I4" s="109"/>
      <c r="L4" s="20" t="s">
        <v>53</v>
      </c>
    </row>
    <row r="5" spans="2:14" ht="10.5" customHeight="1" thickTop="1" x14ac:dyDescent="0.15">
      <c r="C5" s="214"/>
      <c r="D5" s="214"/>
      <c r="E5" s="214"/>
      <c r="F5" s="214"/>
      <c r="G5" s="214"/>
      <c r="H5" s="214"/>
    </row>
    <row r="6" spans="2:14" ht="1.5" customHeight="1" thickBot="1" x14ac:dyDescent="0.2">
      <c r="D6" s="4"/>
      <c r="E6" s="5"/>
      <c r="F6" s="5"/>
      <c r="G6" s="6"/>
    </row>
    <row r="7" spans="2:14" ht="6" customHeight="1" x14ac:dyDescent="0.15">
      <c r="B7" s="74"/>
      <c r="C7" s="75"/>
      <c r="D7" s="76"/>
      <c r="E7" s="77"/>
      <c r="F7" s="77"/>
      <c r="G7" s="78"/>
      <c r="H7" s="79"/>
      <c r="I7" s="80"/>
    </row>
    <row r="8" spans="2:14" ht="16.5" customHeight="1" x14ac:dyDescent="0.15">
      <c r="B8" s="81"/>
      <c r="C8" s="199" t="s">
        <v>74</v>
      </c>
      <c r="D8" s="199"/>
      <c r="E8" s="199"/>
      <c r="F8" s="33" t="s">
        <v>3</v>
      </c>
      <c r="G8" s="200" t="s">
        <v>87</v>
      </c>
      <c r="H8" s="27" t="s">
        <v>31</v>
      </c>
      <c r="I8" s="82"/>
    </row>
    <row r="9" spans="2:14" s="2" customFormat="1" ht="16.5" customHeight="1" x14ac:dyDescent="0.2">
      <c r="B9" s="69"/>
      <c r="C9" s="201" t="s">
        <v>63</v>
      </c>
      <c r="D9" s="201"/>
      <c r="E9" s="201"/>
      <c r="F9" s="27">
        <f>SUM(F10:F13)</f>
        <v>0</v>
      </c>
      <c r="G9" s="200"/>
      <c r="H9" s="62">
        <f>SUM(H10:H13)</f>
        <v>0</v>
      </c>
      <c r="I9" s="83"/>
      <c r="K9" s="19"/>
      <c r="L9" s="7"/>
      <c r="M9" s="7"/>
      <c r="N9" s="7"/>
    </row>
    <row r="10" spans="2:14" ht="16.5" customHeight="1" x14ac:dyDescent="0.15">
      <c r="B10" s="81"/>
      <c r="C10" s="153" t="s">
        <v>56</v>
      </c>
      <c r="D10" s="153"/>
      <c r="E10" s="153"/>
      <c r="F10" s="148"/>
      <c r="G10" s="8">
        <v>220</v>
      </c>
      <c r="H10" s="48">
        <f>SUM(F10*G10)</f>
        <v>0</v>
      </c>
      <c r="I10" s="82"/>
      <c r="K10" s="19"/>
      <c r="L10" s="7"/>
      <c r="M10" s="7"/>
      <c r="N10" s="7"/>
    </row>
    <row r="11" spans="2:14" ht="16.5" customHeight="1" x14ac:dyDescent="0.15">
      <c r="B11" s="81"/>
      <c r="C11" s="153" t="s">
        <v>57</v>
      </c>
      <c r="D11" s="153"/>
      <c r="E11" s="153"/>
      <c r="F11" s="148"/>
      <c r="G11" s="8">
        <v>195</v>
      </c>
      <c r="H11" s="48">
        <f t="shared" ref="H11:H13" si="0">SUM(F11*G11)</f>
        <v>0</v>
      </c>
      <c r="I11" s="82"/>
      <c r="K11" s="92"/>
      <c r="L11" s="7"/>
      <c r="M11" s="7"/>
      <c r="N11" s="7"/>
    </row>
    <row r="12" spans="2:14" ht="16.5" customHeight="1" x14ac:dyDescent="0.15">
      <c r="B12" s="81"/>
      <c r="C12" s="153" t="s">
        <v>58</v>
      </c>
      <c r="D12" s="153"/>
      <c r="E12" s="153"/>
      <c r="F12" s="148"/>
      <c r="G12" s="8">
        <v>160</v>
      </c>
      <c r="H12" s="48">
        <f t="shared" si="0"/>
        <v>0</v>
      </c>
      <c r="I12" s="82"/>
      <c r="K12" s="92"/>
      <c r="L12" s="7"/>
      <c r="M12" s="7"/>
      <c r="N12" s="7"/>
    </row>
    <row r="13" spans="2:14" ht="16.5" customHeight="1" x14ac:dyDescent="0.15">
      <c r="B13" s="81"/>
      <c r="C13" s="153" t="s">
        <v>59</v>
      </c>
      <c r="D13" s="153"/>
      <c r="E13" s="153"/>
      <c r="F13" s="148"/>
      <c r="G13" s="8">
        <v>160</v>
      </c>
      <c r="H13" s="48">
        <f t="shared" si="0"/>
        <v>0</v>
      </c>
      <c r="I13" s="82"/>
      <c r="K13" s="92"/>
      <c r="L13" s="7"/>
      <c r="M13" s="7"/>
      <c r="N13" s="7"/>
    </row>
    <row r="14" spans="2:14" ht="11.25" customHeight="1" x14ac:dyDescent="0.15">
      <c r="B14" s="81"/>
      <c r="C14" s="156"/>
      <c r="D14" s="156"/>
      <c r="E14" s="156"/>
      <c r="F14" s="156"/>
      <c r="G14" s="156"/>
      <c r="H14" s="156"/>
      <c r="I14" s="82"/>
      <c r="K14" s="92"/>
      <c r="L14" s="7"/>
      <c r="M14" s="7"/>
      <c r="N14" s="7"/>
    </row>
    <row r="15" spans="2:14" ht="16.5" customHeight="1" x14ac:dyDescent="0.15">
      <c r="B15" s="81"/>
      <c r="C15" s="203" t="s">
        <v>86</v>
      </c>
      <c r="D15" s="33" t="s">
        <v>4</v>
      </c>
      <c r="E15" s="200" t="s">
        <v>25</v>
      </c>
      <c r="F15" s="204" t="s">
        <v>2</v>
      </c>
      <c r="G15" s="204" t="s">
        <v>0</v>
      </c>
      <c r="H15" s="27" t="s">
        <v>1</v>
      </c>
      <c r="I15" s="82"/>
    </row>
    <row r="16" spans="2:14" s="2" customFormat="1" ht="16.5" customHeight="1" x14ac:dyDescent="0.2">
      <c r="B16" s="69"/>
      <c r="C16" s="203"/>
      <c r="D16" s="27">
        <f>SUMPRODUCT(D17:D21,G17:G21)</f>
        <v>0</v>
      </c>
      <c r="E16" s="200"/>
      <c r="F16" s="204"/>
      <c r="G16" s="204"/>
      <c r="H16" s="62">
        <f>SUM(H17:H21)</f>
        <v>0</v>
      </c>
      <c r="I16" s="83"/>
      <c r="K16" s="91"/>
    </row>
    <row r="17" spans="2:14" ht="16.5" customHeight="1" x14ac:dyDescent="0.15">
      <c r="B17" s="81"/>
      <c r="C17" s="26" t="s">
        <v>5</v>
      </c>
      <c r="D17" s="148"/>
      <c r="E17" s="9">
        <v>0.1</v>
      </c>
      <c r="F17" s="10">
        <f>(D17*E17)+D17</f>
        <v>0</v>
      </c>
      <c r="G17" s="149"/>
      <c r="H17" s="48">
        <f>SUM(G17*F17)</f>
        <v>0</v>
      </c>
      <c r="I17" s="82"/>
    </row>
    <row r="18" spans="2:14" ht="16.5" customHeight="1" x14ac:dyDescent="0.15">
      <c r="B18" s="81"/>
      <c r="C18" s="26" t="s">
        <v>6</v>
      </c>
      <c r="D18" s="148"/>
      <c r="E18" s="9">
        <v>0.1</v>
      </c>
      <c r="F18" s="10">
        <f t="shared" ref="F18:F21" si="1">(D18*E18)+D18</f>
        <v>0</v>
      </c>
      <c r="G18" s="149"/>
      <c r="H18" s="48">
        <f t="shared" ref="H18:H21" si="2">SUM(G18*F18)</f>
        <v>0</v>
      </c>
      <c r="I18" s="82"/>
    </row>
    <row r="19" spans="2:14" ht="16.5" customHeight="1" x14ac:dyDescent="0.15">
      <c r="B19" s="81"/>
      <c r="C19" s="26" t="s">
        <v>7</v>
      </c>
      <c r="D19" s="148"/>
      <c r="E19" s="9">
        <v>0.1</v>
      </c>
      <c r="F19" s="10">
        <f t="shared" si="1"/>
        <v>0</v>
      </c>
      <c r="G19" s="149"/>
      <c r="H19" s="48">
        <f t="shared" si="2"/>
        <v>0</v>
      </c>
      <c r="I19" s="82"/>
    </row>
    <row r="20" spans="2:14" ht="16.5" customHeight="1" x14ac:dyDescent="0.15">
      <c r="B20" s="81"/>
      <c r="C20" s="26" t="s">
        <v>8</v>
      </c>
      <c r="D20" s="148"/>
      <c r="E20" s="9">
        <v>0.1</v>
      </c>
      <c r="F20" s="10">
        <f t="shared" si="1"/>
        <v>0</v>
      </c>
      <c r="G20" s="149"/>
      <c r="H20" s="48">
        <f t="shared" si="2"/>
        <v>0</v>
      </c>
      <c r="I20" s="82"/>
      <c r="L20" s="11"/>
      <c r="M20" s="11"/>
      <c r="N20" s="11"/>
    </row>
    <row r="21" spans="2:14" ht="16.5" customHeight="1" x14ac:dyDescent="0.15">
      <c r="B21" s="81"/>
      <c r="C21" s="26" t="s">
        <v>9</v>
      </c>
      <c r="D21" s="148"/>
      <c r="E21" s="9">
        <v>0.1</v>
      </c>
      <c r="F21" s="10">
        <f t="shared" si="1"/>
        <v>0</v>
      </c>
      <c r="G21" s="149"/>
      <c r="H21" s="48">
        <f t="shared" si="2"/>
        <v>0</v>
      </c>
      <c r="I21" s="82"/>
      <c r="L21" s="11"/>
      <c r="M21" s="11"/>
      <c r="N21" s="11"/>
    </row>
    <row r="22" spans="2:14" ht="11.25" customHeight="1" x14ac:dyDescent="0.15">
      <c r="B22" s="81"/>
      <c r="C22" s="156"/>
      <c r="D22" s="156"/>
      <c r="E22" s="156"/>
      <c r="F22" s="156"/>
      <c r="G22" s="156"/>
      <c r="H22" s="156"/>
      <c r="I22" s="82"/>
      <c r="L22" s="11"/>
      <c r="M22" s="11"/>
      <c r="N22" s="11"/>
    </row>
    <row r="23" spans="2:14" ht="16.5" customHeight="1" x14ac:dyDescent="0.15">
      <c r="B23" s="81"/>
      <c r="C23" s="201" t="s">
        <v>66</v>
      </c>
      <c r="D23" s="201"/>
      <c r="E23" s="201"/>
      <c r="F23" s="28" t="s">
        <v>4</v>
      </c>
      <c r="G23" s="50" t="s">
        <v>51</v>
      </c>
      <c r="H23" s="27" t="s">
        <v>65</v>
      </c>
      <c r="I23" s="82"/>
      <c r="K23" s="93" t="s">
        <v>65</v>
      </c>
      <c r="L23" s="11"/>
      <c r="M23" s="11"/>
      <c r="N23" s="11"/>
    </row>
    <row r="24" spans="2:14" s="3" customFormat="1" ht="16.5" customHeight="1" x14ac:dyDescent="0.15">
      <c r="B24" s="84"/>
      <c r="C24" s="201"/>
      <c r="D24" s="201"/>
      <c r="E24" s="201"/>
      <c r="F24" s="71">
        <f>SUM(F25:F26)</f>
        <v>0</v>
      </c>
      <c r="G24" s="71">
        <f t="shared" ref="G24:H24" si="3">SUM(G25:G26)</f>
        <v>0</v>
      </c>
      <c r="H24" s="62">
        <f t="shared" si="3"/>
        <v>0</v>
      </c>
      <c r="I24" s="82"/>
      <c r="J24" s="1"/>
      <c r="K24" s="93" t="e">
        <f>H24/G24</f>
        <v>#DIV/0!</v>
      </c>
    </row>
    <row r="25" spans="2:14" ht="16.5" customHeight="1" x14ac:dyDescent="0.15">
      <c r="B25" s="81"/>
      <c r="C25" s="68" t="str">
        <f>C9</f>
        <v>ENGINEERING SERVICES LABOR</v>
      </c>
      <c r="D25" s="30">
        <v>150</v>
      </c>
      <c r="E25" s="8">
        <f>F9</f>
        <v>0</v>
      </c>
      <c r="F25" s="72">
        <f>D25*E25</f>
        <v>0</v>
      </c>
      <c r="G25" s="72">
        <f>H9</f>
        <v>0</v>
      </c>
      <c r="H25" s="48">
        <f>(H9+H16)-(F25+F26)</f>
        <v>0</v>
      </c>
      <c r="I25" s="82"/>
      <c r="K25" s="94" t="e">
        <f>H25/G25</f>
        <v>#DIV/0!</v>
      </c>
    </row>
    <row r="26" spans="2:14" ht="16.5" customHeight="1" x14ac:dyDescent="0.15">
      <c r="B26" s="81"/>
      <c r="C26" s="205" t="str">
        <f>C15</f>
        <v>ENGINEERING SERVICES EXPENSES</v>
      </c>
      <c r="D26" s="205"/>
      <c r="E26" s="205"/>
      <c r="F26" s="72">
        <f>D16</f>
        <v>0</v>
      </c>
      <c r="G26" s="72">
        <f>H16</f>
        <v>0</v>
      </c>
      <c r="H26" s="48">
        <f>G26-F26</f>
        <v>0</v>
      </c>
      <c r="I26" s="82"/>
      <c r="K26" s="94" t="e">
        <f>H26/G26</f>
        <v>#DIV/0!</v>
      </c>
    </row>
    <row r="27" spans="2:14" ht="6" customHeight="1" thickBot="1" x14ac:dyDescent="0.2">
      <c r="B27" s="85"/>
      <c r="C27" s="191"/>
      <c r="D27" s="191"/>
      <c r="E27" s="191"/>
      <c r="F27" s="191"/>
      <c r="G27" s="191"/>
      <c r="H27" s="191"/>
      <c r="I27" s="86"/>
      <c r="K27" s="92"/>
      <c r="L27" s="7"/>
      <c r="M27" s="7"/>
      <c r="N27" s="7"/>
    </row>
    <row r="28" spans="2:14" ht="13.5" customHeight="1" thickBot="1" x14ac:dyDescent="0.2">
      <c r="C28" s="25"/>
      <c r="D28" s="25"/>
      <c r="E28" s="25"/>
      <c r="F28" s="25"/>
      <c r="G28" s="25"/>
      <c r="H28" s="25"/>
      <c r="K28" s="92"/>
      <c r="L28" s="7"/>
      <c r="M28" s="7"/>
      <c r="N28" s="7"/>
    </row>
    <row r="29" spans="2:14" ht="6" customHeight="1" x14ac:dyDescent="0.15">
      <c r="B29" s="74"/>
      <c r="C29" s="24"/>
      <c r="D29" s="24"/>
      <c r="E29" s="24"/>
      <c r="F29" s="24"/>
      <c r="G29" s="24"/>
      <c r="H29" s="24"/>
      <c r="I29" s="80"/>
      <c r="K29" s="92"/>
      <c r="L29" s="7"/>
      <c r="M29" s="7"/>
      <c r="N29" s="7"/>
    </row>
    <row r="30" spans="2:14" ht="16.5" customHeight="1" x14ac:dyDescent="0.15">
      <c r="B30" s="81"/>
      <c r="C30" s="199" t="s">
        <v>75</v>
      </c>
      <c r="D30" s="199"/>
      <c r="E30" s="199"/>
      <c r="F30" s="36" t="s">
        <v>3</v>
      </c>
      <c r="G30" s="158" t="s">
        <v>87</v>
      </c>
      <c r="H30" s="34" t="s">
        <v>31</v>
      </c>
      <c r="I30" s="82"/>
      <c r="K30" s="92"/>
      <c r="L30" s="7"/>
      <c r="M30" s="7"/>
      <c r="N30" s="7"/>
    </row>
    <row r="31" spans="2:14" ht="16.5" customHeight="1" x14ac:dyDescent="0.15">
      <c r="B31" s="81"/>
      <c r="C31" s="206" t="s">
        <v>64</v>
      </c>
      <c r="D31" s="206"/>
      <c r="E31" s="206"/>
      <c r="F31" s="34">
        <f>SUM(F32:F34)</f>
        <v>0</v>
      </c>
      <c r="G31" s="158"/>
      <c r="H31" s="49">
        <f>SUM(H32:H34)</f>
        <v>0</v>
      </c>
      <c r="I31" s="82"/>
      <c r="K31" s="92"/>
      <c r="L31" s="7"/>
      <c r="M31" s="7"/>
      <c r="N31" s="7"/>
    </row>
    <row r="32" spans="2:14" ht="16.5" customHeight="1" x14ac:dyDescent="0.15">
      <c r="B32" s="81"/>
      <c r="C32" s="153" t="s">
        <v>61</v>
      </c>
      <c r="D32" s="153"/>
      <c r="E32" s="153"/>
      <c r="F32" s="148"/>
      <c r="G32" s="8">
        <v>350</v>
      </c>
      <c r="H32" s="48">
        <f>SUM(F32*G32)</f>
        <v>0</v>
      </c>
      <c r="I32" s="82"/>
      <c r="K32" s="92"/>
      <c r="L32" s="7"/>
      <c r="M32" s="7"/>
      <c r="N32" s="7"/>
    </row>
    <row r="33" spans="2:14" ht="16.5" customHeight="1" x14ac:dyDescent="0.15">
      <c r="B33" s="81"/>
      <c r="C33" s="153" t="s">
        <v>62</v>
      </c>
      <c r="D33" s="153"/>
      <c r="E33" s="153"/>
      <c r="F33" s="148"/>
      <c r="G33" s="8">
        <v>195</v>
      </c>
      <c r="H33" s="48">
        <f t="shared" ref="H33:H34" si="4">SUM(F33*G33)</f>
        <v>0</v>
      </c>
      <c r="I33" s="82"/>
      <c r="K33" s="92"/>
      <c r="L33" s="7"/>
      <c r="M33" s="7"/>
      <c r="N33" s="7"/>
    </row>
    <row r="34" spans="2:14" ht="16.5" customHeight="1" x14ac:dyDescent="0.15">
      <c r="B34" s="81"/>
      <c r="C34" s="153" t="s">
        <v>94</v>
      </c>
      <c r="D34" s="153"/>
      <c r="E34" s="153"/>
      <c r="F34" s="148"/>
      <c r="G34" s="8">
        <v>160</v>
      </c>
      <c r="H34" s="48">
        <f t="shared" si="4"/>
        <v>0</v>
      </c>
      <c r="I34" s="82"/>
      <c r="K34" s="92"/>
      <c r="L34" s="7"/>
      <c r="M34" s="7"/>
      <c r="N34" s="7"/>
    </row>
    <row r="35" spans="2:14" ht="11.25" customHeight="1" x14ac:dyDescent="0.15">
      <c r="B35" s="81"/>
      <c r="C35" s="156"/>
      <c r="D35" s="156"/>
      <c r="E35" s="156"/>
      <c r="F35" s="156"/>
      <c r="G35" s="156"/>
      <c r="H35" s="156"/>
      <c r="I35" s="82"/>
      <c r="K35" s="92"/>
      <c r="L35" s="7"/>
      <c r="M35" s="7"/>
      <c r="N35" s="7"/>
    </row>
    <row r="36" spans="2:14" ht="16.5" customHeight="1" x14ac:dyDescent="0.15">
      <c r="B36" s="81"/>
      <c r="C36" s="157" t="s">
        <v>85</v>
      </c>
      <c r="D36" s="36" t="s">
        <v>4</v>
      </c>
      <c r="E36" s="158" t="s">
        <v>25</v>
      </c>
      <c r="F36" s="159" t="s">
        <v>2</v>
      </c>
      <c r="G36" s="159" t="s">
        <v>0</v>
      </c>
      <c r="H36" s="34" t="s">
        <v>1</v>
      </c>
      <c r="I36" s="82"/>
      <c r="K36" s="92"/>
      <c r="L36" s="7"/>
      <c r="M36" s="7"/>
      <c r="N36" s="7"/>
    </row>
    <row r="37" spans="2:14" ht="16.5" customHeight="1" x14ac:dyDescent="0.15">
      <c r="B37" s="81"/>
      <c r="C37" s="157"/>
      <c r="D37" s="34">
        <f>SUMPRODUCT(D38:D42,G38:G42)</f>
        <v>0</v>
      </c>
      <c r="E37" s="158"/>
      <c r="F37" s="159"/>
      <c r="G37" s="159"/>
      <c r="H37" s="49">
        <f>SUM(H38:H42)</f>
        <v>0</v>
      </c>
      <c r="I37" s="82"/>
      <c r="K37" s="92"/>
      <c r="L37" s="7"/>
      <c r="M37" s="7"/>
      <c r="N37" s="7"/>
    </row>
    <row r="38" spans="2:14" ht="16.5" customHeight="1" x14ac:dyDescent="0.15">
      <c r="B38" s="81"/>
      <c r="C38" s="26" t="s">
        <v>5</v>
      </c>
      <c r="D38" s="148"/>
      <c r="E38" s="9">
        <v>0.1</v>
      </c>
      <c r="F38" s="10">
        <f>(D38*E38)+D38</f>
        <v>0</v>
      </c>
      <c r="G38" s="149"/>
      <c r="H38" s="48">
        <f>SUM(G38*F38)</f>
        <v>0</v>
      </c>
      <c r="I38" s="82"/>
      <c r="K38" s="92"/>
      <c r="L38" s="7"/>
      <c r="M38" s="7"/>
      <c r="N38" s="7"/>
    </row>
    <row r="39" spans="2:14" ht="16.5" customHeight="1" x14ac:dyDescent="0.15">
      <c r="B39" s="81"/>
      <c r="C39" s="26" t="s">
        <v>6</v>
      </c>
      <c r="D39" s="148"/>
      <c r="E39" s="9">
        <v>0.1</v>
      </c>
      <c r="F39" s="10">
        <f t="shared" ref="F39:F42" si="5">(D39*E39)+D39</f>
        <v>0</v>
      </c>
      <c r="G39" s="149"/>
      <c r="H39" s="48">
        <f t="shared" ref="H39:H42" si="6">SUM(G39*F39)</f>
        <v>0</v>
      </c>
      <c r="I39" s="82"/>
      <c r="K39" s="92"/>
      <c r="L39" s="7"/>
      <c r="M39" s="7"/>
      <c r="N39" s="7"/>
    </row>
    <row r="40" spans="2:14" ht="16.5" customHeight="1" x14ac:dyDescent="0.15">
      <c r="B40" s="81"/>
      <c r="C40" s="26" t="s">
        <v>7</v>
      </c>
      <c r="D40" s="148"/>
      <c r="E40" s="9">
        <v>0.1</v>
      </c>
      <c r="F40" s="10">
        <f t="shared" si="5"/>
        <v>0</v>
      </c>
      <c r="G40" s="149"/>
      <c r="H40" s="48">
        <f t="shared" si="6"/>
        <v>0</v>
      </c>
      <c r="I40" s="82"/>
      <c r="K40" s="92"/>
      <c r="L40" s="7"/>
      <c r="M40" s="7"/>
      <c r="N40" s="7"/>
    </row>
    <row r="41" spans="2:14" ht="16.5" customHeight="1" x14ac:dyDescent="0.15">
      <c r="B41" s="81"/>
      <c r="C41" s="26" t="s">
        <v>8</v>
      </c>
      <c r="D41" s="148"/>
      <c r="E41" s="9">
        <v>0.1</v>
      </c>
      <c r="F41" s="10">
        <f t="shared" si="5"/>
        <v>0</v>
      </c>
      <c r="G41" s="149"/>
      <c r="H41" s="48">
        <f t="shared" si="6"/>
        <v>0</v>
      </c>
      <c r="I41" s="82"/>
      <c r="K41" s="92"/>
      <c r="L41" s="7"/>
      <c r="M41" s="7"/>
      <c r="N41" s="7"/>
    </row>
    <row r="42" spans="2:14" ht="16.5" customHeight="1" x14ac:dyDescent="0.15">
      <c r="B42" s="81"/>
      <c r="C42" s="26" t="s">
        <v>9</v>
      </c>
      <c r="D42" s="148"/>
      <c r="E42" s="9">
        <v>0.1</v>
      </c>
      <c r="F42" s="10">
        <f t="shared" si="5"/>
        <v>0</v>
      </c>
      <c r="G42" s="149"/>
      <c r="H42" s="48">
        <f t="shared" si="6"/>
        <v>0</v>
      </c>
      <c r="I42" s="82"/>
      <c r="K42" s="92"/>
      <c r="L42" s="7"/>
      <c r="M42" s="7"/>
      <c r="N42" s="7"/>
    </row>
    <row r="43" spans="2:14" ht="11.25" customHeight="1" x14ac:dyDescent="0.15">
      <c r="B43" s="81"/>
      <c r="C43" s="156"/>
      <c r="D43" s="156"/>
      <c r="E43" s="156"/>
      <c r="F43" s="156"/>
      <c r="G43" s="156"/>
      <c r="H43" s="156"/>
      <c r="I43" s="82"/>
      <c r="K43" s="92"/>
      <c r="L43" s="7"/>
      <c r="M43" s="7"/>
      <c r="N43" s="7"/>
    </row>
    <row r="44" spans="2:14" ht="16.5" customHeight="1" x14ac:dyDescent="0.15">
      <c r="B44" s="81"/>
      <c r="C44" s="170" t="s">
        <v>67</v>
      </c>
      <c r="D44" s="171"/>
      <c r="E44" s="172"/>
      <c r="F44" s="35" t="s">
        <v>4</v>
      </c>
      <c r="G44" s="35" t="s">
        <v>51</v>
      </c>
      <c r="H44" s="34" t="s">
        <v>65</v>
      </c>
      <c r="I44" s="82"/>
      <c r="K44" s="95" t="s">
        <v>65</v>
      </c>
      <c r="L44" s="7"/>
      <c r="M44" s="7"/>
      <c r="N44" s="7"/>
    </row>
    <row r="45" spans="2:14" ht="16.5" customHeight="1" x14ac:dyDescent="0.15">
      <c r="B45" s="81"/>
      <c r="C45" s="173"/>
      <c r="D45" s="174"/>
      <c r="E45" s="175"/>
      <c r="F45" s="63">
        <f>F46+F47</f>
        <v>0</v>
      </c>
      <c r="G45" s="63">
        <f>G46+G47</f>
        <v>0</v>
      </c>
      <c r="H45" s="49">
        <f>H46+H47</f>
        <v>0</v>
      </c>
      <c r="I45" s="82"/>
      <c r="K45" s="96" t="e">
        <f t="shared" ref="K45" si="7">H45/G45</f>
        <v>#DIV/0!</v>
      </c>
      <c r="L45" s="7"/>
      <c r="M45" s="7"/>
      <c r="N45" s="7"/>
    </row>
    <row r="46" spans="2:14" ht="16.5" customHeight="1" x14ac:dyDescent="0.15">
      <c r="B46" s="81"/>
      <c r="C46" s="64" t="str">
        <f>C31</f>
        <v>SCANNING SERVICES LABOR</v>
      </c>
      <c r="D46" s="30">
        <v>150</v>
      </c>
      <c r="E46" s="8">
        <f>F31</f>
        <v>0</v>
      </c>
      <c r="F46" s="72">
        <f>D46*E46</f>
        <v>0</v>
      </c>
      <c r="G46" s="72">
        <f>H31</f>
        <v>0</v>
      </c>
      <c r="H46" s="48">
        <f>G46-F46</f>
        <v>0</v>
      </c>
      <c r="I46" s="82"/>
      <c r="K46" s="94" t="e">
        <f>H46/G46</f>
        <v>#DIV/0!</v>
      </c>
      <c r="L46" s="7"/>
      <c r="M46" s="7"/>
      <c r="N46" s="7"/>
    </row>
    <row r="47" spans="2:14" ht="16.5" customHeight="1" x14ac:dyDescent="0.15">
      <c r="B47" s="81"/>
      <c r="C47" s="176" t="str">
        <f>C36</f>
        <v>SCANNING SERVICES EXPENSES</v>
      </c>
      <c r="D47" s="177"/>
      <c r="E47" s="178"/>
      <c r="F47" s="72">
        <f>D37</f>
        <v>0</v>
      </c>
      <c r="G47" s="72">
        <f>H37</f>
        <v>0</v>
      </c>
      <c r="H47" s="48">
        <f>G47-F47</f>
        <v>0</v>
      </c>
      <c r="I47" s="82"/>
      <c r="K47" s="94" t="e">
        <f>H47/G47</f>
        <v>#DIV/0!</v>
      </c>
      <c r="L47" s="7"/>
      <c r="M47" s="7"/>
      <c r="N47" s="7"/>
    </row>
    <row r="48" spans="2:14" ht="6" customHeight="1" thickBot="1" x14ac:dyDescent="0.2">
      <c r="B48" s="85"/>
      <c r="C48" s="191"/>
      <c r="D48" s="191"/>
      <c r="E48" s="191"/>
      <c r="F48" s="191"/>
      <c r="G48" s="191"/>
      <c r="H48" s="191"/>
      <c r="I48" s="86"/>
      <c r="K48" s="92"/>
      <c r="L48" s="7"/>
      <c r="M48" s="7"/>
      <c r="N48" s="7"/>
    </row>
    <row r="49" spans="2:14" ht="13.5" customHeight="1" thickBot="1" x14ac:dyDescent="0.2">
      <c r="C49" s="25"/>
      <c r="D49" s="25"/>
      <c r="E49" s="25"/>
      <c r="F49" s="25"/>
      <c r="G49" s="25"/>
      <c r="H49" s="25"/>
      <c r="K49" s="92"/>
      <c r="L49" s="7"/>
      <c r="M49" s="7"/>
      <c r="N49" s="7"/>
    </row>
    <row r="50" spans="2:14" ht="6" customHeight="1" x14ac:dyDescent="0.15">
      <c r="B50" s="74"/>
      <c r="C50" s="24"/>
      <c r="D50" s="24"/>
      <c r="E50" s="24"/>
      <c r="F50" s="24"/>
      <c r="G50" s="24"/>
      <c r="H50" s="24"/>
      <c r="I50" s="80"/>
      <c r="K50" s="92"/>
      <c r="L50" s="7"/>
      <c r="M50" s="7"/>
      <c r="N50" s="7"/>
    </row>
    <row r="51" spans="2:14" ht="16.5" customHeight="1" x14ac:dyDescent="0.15">
      <c r="B51" s="81"/>
      <c r="C51" s="199" t="s">
        <v>82</v>
      </c>
      <c r="D51" s="199"/>
      <c r="E51" s="199"/>
      <c r="F51" s="38" t="s">
        <v>3</v>
      </c>
      <c r="G51" s="194" t="s">
        <v>87</v>
      </c>
      <c r="H51" s="37" t="s">
        <v>31</v>
      </c>
      <c r="I51" s="82"/>
      <c r="K51" s="92"/>
      <c r="L51" s="7"/>
      <c r="M51" s="7"/>
      <c r="N51" s="7"/>
    </row>
    <row r="52" spans="2:14" ht="16.5" customHeight="1" x14ac:dyDescent="0.15">
      <c r="B52" s="81"/>
      <c r="C52" s="207" t="s">
        <v>83</v>
      </c>
      <c r="D52" s="207"/>
      <c r="E52" s="207"/>
      <c r="F52" s="37">
        <f>SUM(F53:F62)</f>
        <v>0</v>
      </c>
      <c r="G52" s="194"/>
      <c r="H52" s="65">
        <f>SUM(H53:H62)</f>
        <v>0</v>
      </c>
      <c r="I52" s="82"/>
    </row>
    <row r="53" spans="2:14" ht="16.5" customHeight="1" x14ac:dyDescent="0.15">
      <c r="B53" s="81"/>
      <c r="C53" s="153" t="s">
        <v>32</v>
      </c>
      <c r="D53" s="153"/>
      <c r="E53" s="153"/>
      <c r="F53" s="148"/>
      <c r="G53" s="8">
        <v>185</v>
      </c>
      <c r="H53" s="48">
        <f>SUM(F53*G53)</f>
        <v>0</v>
      </c>
      <c r="I53" s="82"/>
      <c r="L53" s="13"/>
    </row>
    <row r="54" spans="2:14" ht="16.5" customHeight="1" x14ac:dyDescent="0.15">
      <c r="B54" s="81"/>
      <c r="C54" s="196" t="s">
        <v>35</v>
      </c>
      <c r="D54" s="196"/>
      <c r="E54" s="196"/>
      <c r="F54" s="150"/>
      <c r="G54" s="66">
        <v>241</v>
      </c>
      <c r="H54" s="48">
        <f t="shared" ref="H54:H62" si="8">SUM(F54*G54)</f>
        <v>0</v>
      </c>
      <c r="I54" s="82"/>
      <c r="L54" s="14"/>
    </row>
    <row r="55" spans="2:14" ht="16.5" customHeight="1" x14ac:dyDescent="0.15">
      <c r="B55" s="81"/>
      <c r="C55" s="196" t="s">
        <v>38</v>
      </c>
      <c r="D55" s="196"/>
      <c r="E55" s="196"/>
      <c r="F55" s="150"/>
      <c r="G55" s="66">
        <v>296</v>
      </c>
      <c r="H55" s="48">
        <f t="shared" si="8"/>
        <v>0</v>
      </c>
      <c r="I55" s="82"/>
    </row>
    <row r="56" spans="2:14" ht="16.5" customHeight="1" x14ac:dyDescent="0.15">
      <c r="B56" s="81"/>
      <c r="C56" s="153" t="s">
        <v>33</v>
      </c>
      <c r="D56" s="153"/>
      <c r="E56" s="153"/>
      <c r="F56" s="148"/>
      <c r="G56" s="8">
        <v>155</v>
      </c>
      <c r="H56" s="48">
        <f t="shared" si="8"/>
        <v>0</v>
      </c>
      <c r="I56" s="82"/>
    </row>
    <row r="57" spans="2:14" ht="16.5" customHeight="1" x14ac:dyDescent="0.15">
      <c r="B57" s="81"/>
      <c r="C57" s="196" t="s">
        <v>37</v>
      </c>
      <c r="D57" s="196"/>
      <c r="E57" s="196"/>
      <c r="F57" s="150"/>
      <c r="G57" s="66">
        <v>202</v>
      </c>
      <c r="H57" s="48">
        <f t="shared" si="8"/>
        <v>0</v>
      </c>
      <c r="I57" s="82"/>
    </row>
    <row r="58" spans="2:14" ht="16.5" customHeight="1" x14ac:dyDescent="0.15">
      <c r="B58" s="81"/>
      <c r="C58" s="196" t="s">
        <v>39</v>
      </c>
      <c r="D58" s="196"/>
      <c r="E58" s="196"/>
      <c r="F58" s="150"/>
      <c r="G58" s="66">
        <v>248</v>
      </c>
      <c r="H58" s="48">
        <f t="shared" si="8"/>
        <v>0</v>
      </c>
      <c r="I58" s="82"/>
    </row>
    <row r="59" spans="2:14" ht="16.5" customHeight="1" x14ac:dyDescent="0.15">
      <c r="B59" s="81"/>
      <c r="C59" s="153" t="s">
        <v>34</v>
      </c>
      <c r="D59" s="153"/>
      <c r="E59" s="153"/>
      <c r="F59" s="148"/>
      <c r="G59" s="8">
        <v>140</v>
      </c>
      <c r="H59" s="48">
        <f t="shared" si="8"/>
        <v>0</v>
      </c>
      <c r="I59" s="82"/>
    </row>
    <row r="60" spans="2:14" ht="16.5" customHeight="1" x14ac:dyDescent="0.15">
      <c r="B60" s="81"/>
      <c r="C60" s="196" t="s">
        <v>36</v>
      </c>
      <c r="D60" s="196"/>
      <c r="E60" s="196"/>
      <c r="F60" s="150"/>
      <c r="G60" s="66">
        <v>182</v>
      </c>
      <c r="H60" s="48">
        <f t="shared" si="8"/>
        <v>0</v>
      </c>
      <c r="I60" s="82"/>
    </row>
    <row r="61" spans="2:14" ht="16.5" customHeight="1" x14ac:dyDescent="0.15">
      <c r="B61" s="81"/>
      <c r="C61" s="196" t="s">
        <v>40</v>
      </c>
      <c r="D61" s="196"/>
      <c r="E61" s="196"/>
      <c r="F61" s="150"/>
      <c r="G61" s="66">
        <v>224</v>
      </c>
      <c r="H61" s="48">
        <f t="shared" si="8"/>
        <v>0</v>
      </c>
      <c r="I61" s="82"/>
    </row>
    <row r="62" spans="2:14" ht="16.5" customHeight="1" x14ac:dyDescent="0.15">
      <c r="B62" s="81"/>
      <c r="C62" s="153" t="s">
        <v>95</v>
      </c>
      <c r="D62" s="153"/>
      <c r="E62" s="153"/>
      <c r="F62" s="148"/>
      <c r="G62" s="8">
        <v>160</v>
      </c>
      <c r="H62" s="48">
        <f t="shared" si="8"/>
        <v>0</v>
      </c>
      <c r="I62" s="82"/>
      <c r="K62" s="92"/>
      <c r="L62" s="7"/>
      <c r="M62" s="7"/>
      <c r="N62" s="7"/>
    </row>
    <row r="63" spans="2:14" ht="11.25" customHeight="1" x14ac:dyDescent="0.15">
      <c r="B63" s="81"/>
      <c r="C63" s="156"/>
      <c r="D63" s="156"/>
      <c r="E63" s="156"/>
      <c r="F63" s="156"/>
      <c r="G63" s="156"/>
      <c r="H63" s="156"/>
      <c r="I63" s="82"/>
      <c r="K63" s="92"/>
      <c r="L63" s="7"/>
      <c r="M63" s="7"/>
      <c r="N63" s="7"/>
    </row>
    <row r="64" spans="2:14" ht="16.5" customHeight="1" x14ac:dyDescent="0.15">
      <c r="B64" s="81"/>
      <c r="C64" s="154" t="s">
        <v>81</v>
      </c>
      <c r="D64" s="38" t="s">
        <v>4</v>
      </c>
      <c r="E64" s="194" t="s">
        <v>25</v>
      </c>
      <c r="F64" s="195" t="s">
        <v>2</v>
      </c>
      <c r="G64" s="195" t="s">
        <v>0</v>
      </c>
      <c r="H64" s="37" t="s">
        <v>1</v>
      </c>
      <c r="I64" s="82"/>
      <c r="K64" s="92"/>
      <c r="L64" s="7"/>
      <c r="M64" s="7"/>
      <c r="N64" s="7"/>
    </row>
    <row r="65" spans="2:14" ht="16.5" customHeight="1" x14ac:dyDescent="0.15">
      <c r="B65" s="81"/>
      <c r="C65" s="154"/>
      <c r="D65" s="37">
        <f>SUMPRODUCT(D66:D70,G66:G70)</f>
        <v>0</v>
      </c>
      <c r="E65" s="194"/>
      <c r="F65" s="195"/>
      <c r="G65" s="195"/>
      <c r="H65" s="65">
        <f>SUM(H66:H70)</f>
        <v>0</v>
      </c>
      <c r="I65" s="82"/>
      <c r="K65" s="92"/>
      <c r="L65" s="7"/>
      <c r="M65" s="7"/>
      <c r="N65" s="7"/>
    </row>
    <row r="66" spans="2:14" ht="16.5" customHeight="1" x14ac:dyDescent="0.15">
      <c r="B66" s="81"/>
      <c r="C66" s="26" t="s">
        <v>5</v>
      </c>
      <c r="D66" s="148"/>
      <c r="E66" s="9">
        <v>0.1</v>
      </c>
      <c r="F66" s="10">
        <f>(D66*E66)+D66</f>
        <v>0</v>
      </c>
      <c r="G66" s="149"/>
      <c r="H66" s="48">
        <f>SUM(G66*F66)</f>
        <v>0</v>
      </c>
      <c r="I66" s="82"/>
      <c r="K66" s="92"/>
      <c r="L66" s="7"/>
      <c r="M66" s="7"/>
      <c r="N66" s="7"/>
    </row>
    <row r="67" spans="2:14" ht="16.5" customHeight="1" x14ac:dyDescent="0.15">
      <c r="B67" s="81"/>
      <c r="C67" s="26" t="s">
        <v>6</v>
      </c>
      <c r="D67" s="148"/>
      <c r="E67" s="9">
        <v>0.1</v>
      </c>
      <c r="F67" s="10">
        <f t="shared" ref="F67:F70" si="9">(D67*E67)+D67</f>
        <v>0</v>
      </c>
      <c r="G67" s="149"/>
      <c r="H67" s="48">
        <f t="shared" ref="H67:H70" si="10">SUM(G67*F67)</f>
        <v>0</v>
      </c>
      <c r="I67" s="82"/>
      <c r="K67" s="92"/>
      <c r="L67" s="7"/>
      <c r="M67" s="7"/>
      <c r="N67" s="7"/>
    </row>
    <row r="68" spans="2:14" ht="16.5" customHeight="1" x14ac:dyDescent="0.15">
      <c r="B68" s="81"/>
      <c r="C68" s="26" t="s">
        <v>7</v>
      </c>
      <c r="D68" s="148"/>
      <c r="E68" s="9">
        <v>0.1</v>
      </c>
      <c r="F68" s="10">
        <f t="shared" si="9"/>
        <v>0</v>
      </c>
      <c r="G68" s="149"/>
      <c r="H68" s="48">
        <f t="shared" si="10"/>
        <v>0</v>
      </c>
      <c r="I68" s="82"/>
      <c r="K68" s="92"/>
      <c r="L68" s="7"/>
      <c r="M68" s="7"/>
      <c r="N68" s="7"/>
    </row>
    <row r="69" spans="2:14" ht="16.5" customHeight="1" x14ac:dyDescent="0.15">
      <c r="B69" s="81"/>
      <c r="C69" s="26" t="s">
        <v>8</v>
      </c>
      <c r="D69" s="148"/>
      <c r="E69" s="9">
        <v>0.1</v>
      </c>
      <c r="F69" s="10">
        <f t="shared" si="9"/>
        <v>0</v>
      </c>
      <c r="G69" s="149"/>
      <c r="H69" s="48">
        <f t="shared" si="10"/>
        <v>0</v>
      </c>
      <c r="I69" s="82"/>
      <c r="K69" s="92"/>
      <c r="L69" s="7"/>
      <c r="M69" s="7"/>
      <c r="N69" s="7"/>
    </row>
    <row r="70" spans="2:14" ht="16.5" customHeight="1" x14ac:dyDescent="0.15">
      <c r="B70" s="81"/>
      <c r="C70" s="26" t="s">
        <v>9</v>
      </c>
      <c r="D70" s="148"/>
      <c r="E70" s="9">
        <v>0.1</v>
      </c>
      <c r="F70" s="10">
        <f t="shared" si="9"/>
        <v>0</v>
      </c>
      <c r="G70" s="149"/>
      <c r="H70" s="48">
        <f t="shared" si="10"/>
        <v>0</v>
      </c>
      <c r="I70" s="82"/>
      <c r="K70" s="92"/>
      <c r="L70" s="7"/>
      <c r="M70" s="7"/>
      <c r="N70" s="7"/>
    </row>
    <row r="71" spans="2:14" ht="11.25" customHeight="1" x14ac:dyDescent="0.15">
      <c r="B71" s="81"/>
      <c r="C71" s="156"/>
      <c r="D71" s="156"/>
      <c r="E71" s="156"/>
      <c r="F71" s="156"/>
      <c r="G71" s="156"/>
      <c r="H71" s="156"/>
      <c r="I71" s="82"/>
      <c r="K71" s="92"/>
      <c r="L71" s="7"/>
      <c r="M71" s="7"/>
      <c r="N71" s="7"/>
    </row>
    <row r="72" spans="2:14" ht="16.5" customHeight="1" x14ac:dyDescent="0.15">
      <c r="B72" s="81"/>
      <c r="C72" s="154" t="s">
        <v>84</v>
      </c>
      <c r="D72" s="154"/>
      <c r="E72" s="154"/>
      <c r="F72" s="39" t="s">
        <v>4</v>
      </c>
      <c r="G72" s="39" t="s">
        <v>51</v>
      </c>
      <c r="H72" s="37" t="s">
        <v>65</v>
      </c>
      <c r="I72" s="82"/>
      <c r="K72" s="97" t="s">
        <v>65</v>
      </c>
      <c r="L72" s="7"/>
      <c r="M72" s="7"/>
      <c r="N72" s="7"/>
    </row>
    <row r="73" spans="2:14" ht="16.5" customHeight="1" x14ac:dyDescent="0.15">
      <c r="B73" s="81"/>
      <c r="C73" s="154"/>
      <c r="D73" s="154"/>
      <c r="E73" s="154"/>
      <c r="F73" s="65">
        <f>F74+F75</f>
        <v>0</v>
      </c>
      <c r="G73" s="65">
        <f t="shared" ref="G73:H73" si="11">G74+G75</f>
        <v>0</v>
      </c>
      <c r="H73" s="65">
        <f t="shared" si="11"/>
        <v>0</v>
      </c>
      <c r="I73" s="82"/>
      <c r="K73" s="98" t="e">
        <f t="shared" ref="K73" si="12">H73/G73</f>
        <v>#DIV/0!</v>
      </c>
      <c r="L73" s="7"/>
      <c r="M73" s="7"/>
      <c r="N73" s="7"/>
    </row>
    <row r="74" spans="2:14" ht="16.5" customHeight="1" x14ac:dyDescent="0.15">
      <c r="B74" s="81"/>
      <c r="C74" s="47" t="str">
        <f>C52</f>
        <v>SITE SERVICES / F&amp;I LABOR</v>
      </c>
      <c r="D74" s="30">
        <v>150</v>
      </c>
      <c r="E74" s="8">
        <f>F52</f>
        <v>0</v>
      </c>
      <c r="F74" s="48">
        <f>D74*E74</f>
        <v>0</v>
      </c>
      <c r="G74" s="48">
        <f>H52</f>
        <v>0</v>
      </c>
      <c r="H74" s="48">
        <f>G74-F74</f>
        <v>0</v>
      </c>
      <c r="I74" s="82"/>
      <c r="K74" s="94" t="e">
        <f>H74/G74</f>
        <v>#DIV/0!</v>
      </c>
      <c r="L74" s="7"/>
      <c r="M74" s="7"/>
      <c r="N74" s="7"/>
    </row>
    <row r="75" spans="2:14" ht="16.5" customHeight="1" x14ac:dyDescent="0.15">
      <c r="B75" s="81"/>
      <c r="C75" s="155" t="str">
        <f>C64</f>
        <v>SITE SERVICES / F&amp;I EXPENSES</v>
      </c>
      <c r="D75" s="155"/>
      <c r="E75" s="155"/>
      <c r="F75" s="48">
        <f>D65</f>
        <v>0</v>
      </c>
      <c r="G75" s="48">
        <f>H65</f>
        <v>0</v>
      </c>
      <c r="H75" s="48">
        <f>G75-F75</f>
        <v>0</v>
      </c>
      <c r="I75" s="82"/>
      <c r="K75" s="94" t="e">
        <f>H75/G75</f>
        <v>#DIV/0!</v>
      </c>
      <c r="L75" s="7"/>
      <c r="M75" s="7"/>
      <c r="N75" s="7"/>
    </row>
    <row r="76" spans="2:14" ht="6" customHeight="1" thickBot="1" x14ac:dyDescent="0.2">
      <c r="B76" s="85"/>
      <c r="C76" s="191"/>
      <c r="D76" s="191"/>
      <c r="E76" s="191"/>
      <c r="F76" s="191"/>
      <c r="G76" s="191"/>
      <c r="H76" s="191"/>
      <c r="I76" s="86"/>
      <c r="K76" s="92"/>
      <c r="L76" s="7"/>
      <c r="M76" s="7"/>
      <c r="N76" s="7"/>
    </row>
    <row r="77" spans="2:14" ht="13.5" customHeight="1" thickBot="1" x14ac:dyDescent="0.2">
      <c r="C77" s="25"/>
      <c r="D77" s="25"/>
      <c r="E77" s="25"/>
      <c r="F77" s="25"/>
      <c r="G77" s="25"/>
      <c r="H77" s="25"/>
      <c r="K77" s="92"/>
      <c r="L77" s="7"/>
      <c r="M77" s="7"/>
      <c r="N77" s="7"/>
    </row>
    <row r="78" spans="2:14" ht="6" customHeight="1" x14ac:dyDescent="0.15">
      <c r="B78" s="74"/>
      <c r="C78" s="24"/>
      <c r="D78" s="24"/>
      <c r="E78" s="24"/>
      <c r="F78" s="24"/>
      <c r="G78" s="24"/>
      <c r="H78" s="24"/>
      <c r="I78" s="80"/>
      <c r="K78" s="92"/>
      <c r="L78" s="7"/>
      <c r="M78" s="7"/>
      <c r="N78" s="7"/>
    </row>
    <row r="79" spans="2:14" ht="16.5" customHeight="1" x14ac:dyDescent="0.15">
      <c r="B79" s="81"/>
      <c r="C79" s="192" t="s">
        <v>42</v>
      </c>
      <c r="D79" s="41" t="s">
        <v>4</v>
      </c>
      <c r="E79" s="193" t="s">
        <v>25</v>
      </c>
      <c r="F79" s="228" t="s">
        <v>2</v>
      </c>
      <c r="G79" s="228" t="s">
        <v>0</v>
      </c>
      <c r="H79" s="40" t="s">
        <v>1</v>
      </c>
      <c r="I79" s="82"/>
      <c r="L79" s="11"/>
      <c r="M79" s="11"/>
      <c r="N79" s="11"/>
    </row>
    <row r="80" spans="2:14" ht="16.5" customHeight="1" x14ac:dyDescent="0.15">
      <c r="B80" s="81"/>
      <c r="C80" s="192"/>
      <c r="D80" s="40">
        <f>SUMPRODUCT(D81:D100,G81:G100)</f>
        <v>0</v>
      </c>
      <c r="E80" s="193"/>
      <c r="F80" s="228"/>
      <c r="G80" s="228"/>
      <c r="H80" s="60">
        <f>SUM(H81:H100)</f>
        <v>0</v>
      </c>
      <c r="I80" s="82"/>
      <c r="L80" s="11"/>
      <c r="M80" s="11"/>
      <c r="N80" s="11"/>
    </row>
    <row r="81" spans="2:16" ht="16.5" customHeight="1" x14ac:dyDescent="0.15">
      <c r="B81" s="81"/>
      <c r="C81" s="151" t="s">
        <v>10</v>
      </c>
      <c r="D81" s="148"/>
      <c r="E81" s="16">
        <v>0.2</v>
      </c>
      <c r="F81" s="10">
        <f>(D81*E81)+D81</f>
        <v>0</v>
      </c>
      <c r="G81" s="149"/>
      <c r="H81" s="48">
        <f>SUM(F81*G81)</f>
        <v>0</v>
      </c>
      <c r="I81" s="82"/>
      <c r="L81" s="11"/>
      <c r="M81" s="11"/>
      <c r="N81" s="11"/>
    </row>
    <row r="82" spans="2:16" ht="16.5" customHeight="1" x14ac:dyDescent="0.15">
      <c r="B82" s="81"/>
      <c r="C82" s="151" t="s">
        <v>11</v>
      </c>
      <c r="D82" s="148"/>
      <c r="E82" s="16">
        <v>0.2</v>
      </c>
      <c r="F82" s="10">
        <f t="shared" ref="F82:F100" si="13">(D82*E82)+D82</f>
        <v>0</v>
      </c>
      <c r="G82" s="149"/>
      <c r="H82" s="48">
        <f t="shared" ref="H82:H100" si="14">SUM(F82*G82)</f>
        <v>0</v>
      </c>
      <c r="I82" s="82"/>
      <c r="L82" s="11"/>
      <c r="M82" s="11"/>
    </row>
    <row r="83" spans="2:16" ht="16.5" customHeight="1" x14ac:dyDescent="0.15">
      <c r="B83" s="81"/>
      <c r="C83" s="151" t="s">
        <v>12</v>
      </c>
      <c r="D83" s="148"/>
      <c r="E83" s="16">
        <v>0.2</v>
      </c>
      <c r="F83" s="10">
        <f t="shared" si="13"/>
        <v>0</v>
      </c>
      <c r="G83" s="149"/>
      <c r="H83" s="48">
        <f t="shared" si="14"/>
        <v>0</v>
      </c>
      <c r="I83" s="82"/>
      <c r="L83" s="11"/>
      <c r="M83" s="11"/>
      <c r="N83" s="11"/>
    </row>
    <row r="84" spans="2:16" ht="16.5" customHeight="1" x14ac:dyDescent="0.15">
      <c r="B84" s="81"/>
      <c r="C84" s="151" t="s">
        <v>13</v>
      </c>
      <c r="D84" s="148"/>
      <c r="E84" s="16">
        <v>0.2</v>
      </c>
      <c r="F84" s="10">
        <f t="shared" si="13"/>
        <v>0</v>
      </c>
      <c r="G84" s="149"/>
      <c r="H84" s="48">
        <f t="shared" si="14"/>
        <v>0</v>
      </c>
      <c r="I84" s="82"/>
      <c r="K84" s="107" t="s">
        <v>89</v>
      </c>
      <c r="L84" s="45"/>
      <c r="M84" s="45"/>
      <c r="N84" s="45"/>
      <c r="O84" s="46"/>
      <c r="P84" s="46"/>
    </row>
    <row r="85" spans="2:16" ht="16.5" hidden="1" customHeight="1" x14ac:dyDescent="0.15">
      <c r="B85" s="81"/>
      <c r="C85" s="151" t="s">
        <v>14</v>
      </c>
      <c r="D85" s="148"/>
      <c r="E85" s="16">
        <v>0.2</v>
      </c>
      <c r="F85" s="10">
        <f t="shared" si="13"/>
        <v>0</v>
      </c>
      <c r="G85" s="149"/>
      <c r="H85" s="48">
        <f t="shared" si="14"/>
        <v>0</v>
      </c>
      <c r="I85" s="82"/>
      <c r="K85" s="99"/>
      <c r="L85" s="29"/>
      <c r="M85" s="29"/>
      <c r="N85" s="29"/>
    </row>
    <row r="86" spans="2:16" ht="16.5" hidden="1" customHeight="1" x14ac:dyDescent="0.15">
      <c r="B86" s="81"/>
      <c r="C86" s="151" t="s">
        <v>15</v>
      </c>
      <c r="D86" s="148"/>
      <c r="E86" s="16">
        <v>0.2</v>
      </c>
      <c r="F86" s="10">
        <f t="shared" si="13"/>
        <v>0</v>
      </c>
      <c r="G86" s="149"/>
      <c r="H86" s="48">
        <f t="shared" si="14"/>
        <v>0</v>
      </c>
      <c r="I86" s="82"/>
    </row>
    <row r="87" spans="2:16" ht="16.5" hidden="1" customHeight="1" x14ac:dyDescent="0.15">
      <c r="B87" s="81"/>
      <c r="C87" s="151" t="s">
        <v>16</v>
      </c>
      <c r="D87" s="148"/>
      <c r="E87" s="16">
        <v>0.2</v>
      </c>
      <c r="F87" s="10">
        <f t="shared" si="13"/>
        <v>0</v>
      </c>
      <c r="G87" s="149"/>
      <c r="H87" s="48">
        <f t="shared" si="14"/>
        <v>0</v>
      </c>
      <c r="I87" s="82"/>
    </row>
    <row r="88" spans="2:16" ht="16.5" hidden="1" customHeight="1" x14ac:dyDescent="0.15">
      <c r="B88" s="81"/>
      <c r="C88" s="151" t="s">
        <v>17</v>
      </c>
      <c r="D88" s="148"/>
      <c r="E88" s="16">
        <v>0.2</v>
      </c>
      <c r="F88" s="10">
        <f t="shared" si="13"/>
        <v>0</v>
      </c>
      <c r="G88" s="149"/>
      <c r="H88" s="48">
        <f t="shared" si="14"/>
        <v>0</v>
      </c>
      <c r="I88" s="82"/>
    </row>
    <row r="89" spans="2:16" ht="16.5" hidden="1" customHeight="1" x14ac:dyDescent="0.15">
      <c r="B89" s="81"/>
      <c r="C89" s="151" t="s">
        <v>18</v>
      </c>
      <c r="D89" s="148"/>
      <c r="E89" s="16">
        <v>0.2</v>
      </c>
      <c r="F89" s="10">
        <f t="shared" si="13"/>
        <v>0</v>
      </c>
      <c r="G89" s="149"/>
      <c r="H89" s="48">
        <f t="shared" si="14"/>
        <v>0</v>
      </c>
      <c r="I89" s="82"/>
    </row>
    <row r="90" spans="2:16" ht="16.5" hidden="1" customHeight="1" x14ac:dyDescent="0.15">
      <c r="B90" s="81"/>
      <c r="C90" s="151" t="s">
        <v>19</v>
      </c>
      <c r="D90" s="148"/>
      <c r="E90" s="16">
        <v>0.2</v>
      </c>
      <c r="F90" s="10">
        <f t="shared" si="13"/>
        <v>0</v>
      </c>
      <c r="G90" s="149"/>
      <c r="H90" s="48">
        <f t="shared" si="14"/>
        <v>0</v>
      </c>
      <c r="I90" s="82"/>
    </row>
    <row r="91" spans="2:16" ht="16.5" hidden="1" customHeight="1" x14ac:dyDescent="0.15">
      <c r="B91" s="81"/>
      <c r="C91" s="151" t="s">
        <v>20</v>
      </c>
      <c r="D91" s="148"/>
      <c r="E91" s="16">
        <v>0.2</v>
      </c>
      <c r="F91" s="10">
        <f t="shared" si="13"/>
        <v>0</v>
      </c>
      <c r="G91" s="149"/>
      <c r="H91" s="48">
        <f t="shared" si="14"/>
        <v>0</v>
      </c>
      <c r="I91" s="82"/>
    </row>
    <row r="92" spans="2:16" ht="16.5" hidden="1" customHeight="1" x14ac:dyDescent="0.15">
      <c r="B92" s="81"/>
      <c r="C92" s="151" t="s">
        <v>21</v>
      </c>
      <c r="D92" s="148"/>
      <c r="E92" s="16">
        <v>0.2</v>
      </c>
      <c r="F92" s="10">
        <f t="shared" si="13"/>
        <v>0</v>
      </c>
      <c r="G92" s="149"/>
      <c r="H92" s="48">
        <f t="shared" si="14"/>
        <v>0</v>
      </c>
      <c r="I92" s="82"/>
    </row>
    <row r="93" spans="2:16" ht="16.5" hidden="1" customHeight="1" x14ac:dyDescent="0.15">
      <c r="B93" s="81"/>
      <c r="C93" s="151" t="s">
        <v>22</v>
      </c>
      <c r="D93" s="148"/>
      <c r="E93" s="16">
        <v>0.2</v>
      </c>
      <c r="F93" s="10">
        <f t="shared" si="13"/>
        <v>0</v>
      </c>
      <c r="G93" s="149"/>
      <c r="H93" s="48">
        <f t="shared" si="14"/>
        <v>0</v>
      </c>
      <c r="I93" s="82"/>
    </row>
    <row r="94" spans="2:16" ht="16.5" hidden="1" customHeight="1" x14ac:dyDescent="0.15">
      <c r="B94" s="81"/>
      <c r="C94" s="151" t="s">
        <v>23</v>
      </c>
      <c r="D94" s="148"/>
      <c r="E94" s="16">
        <v>0.2</v>
      </c>
      <c r="F94" s="10">
        <f t="shared" si="13"/>
        <v>0</v>
      </c>
      <c r="G94" s="149"/>
      <c r="H94" s="48">
        <f t="shared" si="14"/>
        <v>0</v>
      </c>
      <c r="I94" s="82"/>
    </row>
    <row r="95" spans="2:16" ht="16.5" hidden="1" customHeight="1" x14ac:dyDescent="0.15">
      <c r="B95" s="81"/>
      <c r="C95" s="151" t="s">
        <v>24</v>
      </c>
      <c r="D95" s="148"/>
      <c r="E95" s="16">
        <v>0.2</v>
      </c>
      <c r="F95" s="10">
        <f t="shared" si="13"/>
        <v>0</v>
      </c>
      <c r="G95" s="149"/>
      <c r="H95" s="48">
        <f t="shared" si="14"/>
        <v>0</v>
      </c>
      <c r="I95" s="82"/>
    </row>
    <row r="96" spans="2:16" ht="16.5" hidden="1" customHeight="1" x14ac:dyDescent="0.15">
      <c r="B96" s="81"/>
      <c r="C96" s="151" t="s">
        <v>26</v>
      </c>
      <c r="D96" s="148"/>
      <c r="E96" s="16">
        <v>0.2</v>
      </c>
      <c r="F96" s="10">
        <f t="shared" si="13"/>
        <v>0</v>
      </c>
      <c r="G96" s="149"/>
      <c r="H96" s="48">
        <f t="shared" si="14"/>
        <v>0</v>
      </c>
      <c r="I96" s="82"/>
    </row>
    <row r="97" spans="2:16" ht="16.5" hidden="1" customHeight="1" x14ac:dyDescent="0.15">
      <c r="B97" s="81"/>
      <c r="C97" s="151" t="s">
        <v>27</v>
      </c>
      <c r="D97" s="148"/>
      <c r="E97" s="16">
        <v>0.2</v>
      </c>
      <c r="F97" s="10">
        <f t="shared" si="13"/>
        <v>0</v>
      </c>
      <c r="G97" s="149"/>
      <c r="H97" s="48">
        <f t="shared" si="14"/>
        <v>0</v>
      </c>
      <c r="I97" s="82"/>
    </row>
    <row r="98" spans="2:16" ht="16.5" hidden="1" customHeight="1" x14ac:dyDescent="0.15">
      <c r="B98" s="81"/>
      <c r="C98" s="151" t="s">
        <v>28</v>
      </c>
      <c r="D98" s="148"/>
      <c r="E98" s="16">
        <v>0.2</v>
      </c>
      <c r="F98" s="10">
        <f t="shared" si="13"/>
        <v>0</v>
      </c>
      <c r="G98" s="149"/>
      <c r="H98" s="48">
        <f t="shared" si="14"/>
        <v>0</v>
      </c>
      <c r="I98" s="82"/>
    </row>
    <row r="99" spans="2:16" ht="16.5" hidden="1" customHeight="1" x14ac:dyDescent="0.15">
      <c r="B99" s="81"/>
      <c r="C99" s="151" t="s">
        <v>29</v>
      </c>
      <c r="D99" s="148"/>
      <c r="E99" s="16">
        <v>0.2</v>
      </c>
      <c r="F99" s="10">
        <f t="shared" si="13"/>
        <v>0</v>
      </c>
      <c r="G99" s="149"/>
      <c r="H99" s="48">
        <f t="shared" si="14"/>
        <v>0</v>
      </c>
      <c r="I99" s="82"/>
    </row>
    <row r="100" spans="2:16" ht="16.5" hidden="1" customHeight="1" x14ac:dyDescent="0.15">
      <c r="B100" s="81"/>
      <c r="C100" s="151" t="s">
        <v>30</v>
      </c>
      <c r="D100" s="148"/>
      <c r="E100" s="16">
        <v>0.2</v>
      </c>
      <c r="F100" s="10">
        <f t="shared" si="13"/>
        <v>0</v>
      </c>
      <c r="G100" s="149"/>
      <c r="H100" s="48">
        <f t="shared" si="14"/>
        <v>0</v>
      </c>
      <c r="I100" s="82"/>
    </row>
    <row r="101" spans="2:16" ht="11.25" customHeight="1" x14ac:dyDescent="0.15">
      <c r="B101" s="81"/>
      <c r="C101" s="156"/>
      <c r="D101" s="156"/>
      <c r="E101" s="156"/>
      <c r="F101" s="156"/>
      <c r="G101" s="156"/>
      <c r="H101" s="156"/>
      <c r="I101" s="82"/>
      <c r="K101" s="92"/>
      <c r="L101" s="7"/>
      <c r="M101" s="7"/>
      <c r="N101" s="7"/>
    </row>
    <row r="102" spans="2:16" ht="16.5" customHeight="1" x14ac:dyDescent="0.15">
      <c r="B102" s="81"/>
      <c r="C102" s="229" t="s">
        <v>44</v>
      </c>
      <c r="D102" s="42" t="s">
        <v>4</v>
      </c>
      <c r="E102" s="230" t="s">
        <v>41</v>
      </c>
      <c r="F102" s="231" t="s">
        <v>2</v>
      </c>
      <c r="G102" s="231" t="s">
        <v>0</v>
      </c>
      <c r="H102" s="44" t="s">
        <v>1</v>
      </c>
      <c r="I102" s="82"/>
    </row>
    <row r="103" spans="2:16" ht="16.5" customHeight="1" x14ac:dyDescent="0.15">
      <c r="B103" s="81"/>
      <c r="C103" s="229"/>
      <c r="D103" s="44">
        <f>SUMPRODUCT(D104:D108,G104:G108)</f>
        <v>0</v>
      </c>
      <c r="E103" s="230"/>
      <c r="F103" s="231"/>
      <c r="G103" s="231"/>
      <c r="H103" s="61">
        <f>SUM(H104:H108)</f>
        <v>0</v>
      </c>
      <c r="I103" s="82"/>
    </row>
    <row r="104" spans="2:16" ht="16.5" customHeight="1" x14ac:dyDescent="0.15">
      <c r="B104" s="81"/>
      <c r="C104" s="151" t="s">
        <v>43</v>
      </c>
      <c r="D104" s="148"/>
      <c r="E104" s="17">
        <v>0.15</v>
      </c>
      <c r="F104" s="10">
        <f t="shared" ref="F104:F108" si="15">(D104*E104)+D104</f>
        <v>0</v>
      </c>
      <c r="G104" s="149"/>
      <c r="H104" s="48">
        <f>SUM(F104*G104)</f>
        <v>0</v>
      </c>
      <c r="I104" s="82"/>
      <c r="K104" s="108" t="s">
        <v>88</v>
      </c>
      <c r="L104" s="73"/>
      <c r="M104" s="73"/>
      <c r="N104" s="73"/>
      <c r="O104" s="73"/>
      <c r="P104" s="73"/>
    </row>
    <row r="105" spans="2:16" ht="16.5" customHeight="1" x14ac:dyDescent="0.15">
      <c r="B105" s="81"/>
      <c r="C105" s="151" t="s">
        <v>43</v>
      </c>
      <c r="D105" s="148"/>
      <c r="E105" s="17">
        <v>0.15</v>
      </c>
      <c r="F105" s="10">
        <f t="shared" si="15"/>
        <v>0</v>
      </c>
      <c r="G105" s="149"/>
      <c r="H105" s="48">
        <f t="shared" ref="H105:H108" si="16">SUM(F105*G105)</f>
        <v>0</v>
      </c>
      <c r="I105" s="82"/>
    </row>
    <row r="106" spans="2:16" ht="16.5" hidden="1" customHeight="1" x14ac:dyDescent="0.15">
      <c r="B106" s="81"/>
      <c r="C106" s="151" t="s">
        <v>43</v>
      </c>
      <c r="D106" s="148"/>
      <c r="E106" s="17">
        <v>0.15</v>
      </c>
      <c r="F106" s="10">
        <f t="shared" si="15"/>
        <v>0</v>
      </c>
      <c r="G106" s="149"/>
      <c r="H106" s="48">
        <f t="shared" si="16"/>
        <v>0</v>
      </c>
      <c r="I106" s="82"/>
    </row>
    <row r="107" spans="2:16" ht="16.5" hidden="1" customHeight="1" x14ac:dyDescent="0.15">
      <c r="B107" s="81"/>
      <c r="C107" s="151" t="s">
        <v>43</v>
      </c>
      <c r="D107" s="148"/>
      <c r="E107" s="17">
        <v>0.15</v>
      </c>
      <c r="F107" s="10">
        <f t="shared" si="15"/>
        <v>0</v>
      </c>
      <c r="G107" s="149"/>
      <c r="H107" s="48">
        <f t="shared" si="16"/>
        <v>0</v>
      </c>
      <c r="I107" s="82"/>
    </row>
    <row r="108" spans="2:16" ht="16.5" hidden="1" customHeight="1" x14ac:dyDescent="0.15">
      <c r="B108" s="81"/>
      <c r="C108" s="151" t="s">
        <v>43</v>
      </c>
      <c r="D108" s="148"/>
      <c r="E108" s="17">
        <v>0.15</v>
      </c>
      <c r="F108" s="10">
        <f t="shared" si="15"/>
        <v>0</v>
      </c>
      <c r="G108" s="149"/>
      <c r="H108" s="48">
        <f t="shared" si="16"/>
        <v>0</v>
      </c>
      <c r="I108" s="82"/>
    </row>
    <row r="109" spans="2:16" ht="11.25" customHeight="1" x14ac:dyDescent="0.15">
      <c r="B109" s="81"/>
      <c r="C109" s="156"/>
      <c r="D109" s="156"/>
      <c r="E109" s="156"/>
      <c r="F109" s="156"/>
      <c r="G109" s="156"/>
      <c r="H109" s="156"/>
      <c r="I109" s="82"/>
      <c r="K109" s="92"/>
      <c r="L109" s="7"/>
      <c r="M109" s="7"/>
      <c r="N109" s="7"/>
    </row>
    <row r="110" spans="2:16" ht="16.5" customHeight="1" x14ac:dyDescent="0.15">
      <c r="B110" s="81"/>
      <c r="C110" s="188" t="s">
        <v>78</v>
      </c>
      <c r="D110" s="188"/>
      <c r="E110" s="188"/>
      <c r="F110" s="111" t="s">
        <v>4</v>
      </c>
      <c r="G110" s="43" t="s">
        <v>51</v>
      </c>
      <c r="H110" s="44" t="s">
        <v>65</v>
      </c>
      <c r="I110" s="82"/>
      <c r="K110" s="100" t="s">
        <v>65</v>
      </c>
      <c r="L110" s="7"/>
      <c r="M110" s="7"/>
      <c r="N110" s="7"/>
    </row>
    <row r="111" spans="2:16" ht="16.5" customHeight="1" x14ac:dyDescent="0.15">
      <c r="B111" s="81"/>
      <c r="C111" s="189" t="str">
        <f>C79</f>
        <v>VENDOR / PARTS / EQUIPMENT</v>
      </c>
      <c r="D111" s="189"/>
      <c r="E111" s="189"/>
      <c r="F111" s="52">
        <f>D80</f>
        <v>0</v>
      </c>
      <c r="G111" s="52">
        <f>H80</f>
        <v>0</v>
      </c>
      <c r="H111" s="52">
        <f>G111-F111</f>
        <v>0</v>
      </c>
      <c r="I111" s="87"/>
      <c r="J111" s="22"/>
      <c r="K111" s="106" t="e">
        <f t="shared" ref="K111:K112" si="17">H111/G111</f>
        <v>#DIV/0!</v>
      </c>
      <c r="L111" s="7"/>
      <c r="M111" s="7"/>
      <c r="N111" s="7"/>
    </row>
    <row r="112" spans="2:16" ht="16.5" customHeight="1" x14ac:dyDescent="0.15">
      <c r="B112" s="81"/>
      <c r="C112" s="190" t="str">
        <f>C102</f>
        <v>CONTRACTORS / CONSULTANTS</v>
      </c>
      <c r="D112" s="190"/>
      <c r="E112" s="190"/>
      <c r="F112" s="52">
        <f>D103</f>
        <v>0</v>
      </c>
      <c r="G112" s="52">
        <f>H103</f>
        <v>0</v>
      </c>
      <c r="H112" s="52">
        <f>G112-F112</f>
        <v>0</v>
      </c>
      <c r="I112" s="87"/>
      <c r="J112" s="22"/>
      <c r="K112" s="106" t="e">
        <f t="shared" si="17"/>
        <v>#DIV/0!</v>
      </c>
      <c r="L112" s="7"/>
      <c r="M112" s="7"/>
      <c r="N112" s="7"/>
    </row>
    <row r="113" spans="2:14" ht="6" customHeight="1" thickBot="1" x14ac:dyDescent="0.2">
      <c r="B113" s="85"/>
      <c r="C113" s="23"/>
      <c r="D113" s="23"/>
      <c r="E113" s="23"/>
      <c r="F113" s="23"/>
      <c r="G113" s="88"/>
      <c r="H113" s="89"/>
      <c r="I113" s="86"/>
    </row>
    <row r="114" spans="2:14" ht="16.5" customHeight="1" thickBot="1" x14ac:dyDescent="0.2">
      <c r="D114" s="2"/>
      <c r="E114" s="2"/>
      <c r="F114" s="2"/>
      <c r="G114" s="19"/>
    </row>
    <row r="115" spans="2:14" ht="16.5" customHeight="1" x14ac:dyDescent="0.15">
      <c r="B115" s="74"/>
      <c r="C115" s="179" t="s">
        <v>76</v>
      </c>
      <c r="D115" s="179"/>
      <c r="E115" s="179"/>
      <c r="F115" s="179"/>
      <c r="G115" s="179"/>
      <c r="H115" s="179"/>
      <c r="I115" s="80"/>
    </row>
    <row r="116" spans="2:14" ht="16.5" customHeight="1" x14ac:dyDescent="0.15">
      <c r="B116" s="81"/>
      <c r="C116" s="180" t="s">
        <v>71</v>
      </c>
      <c r="D116" s="181"/>
      <c r="E116" s="53" t="s">
        <v>3</v>
      </c>
      <c r="F116" s="112" t="s">
        <v>4</v>
      </c>
      <c r="G116" s="112" t="s">
        <v>51</v>
      </c>
      <c r="H116" s="54" t="s">
        <v>65</v>
      </c>
      <c r="I116" s="82"/>
      <c r="K116" s="103" t="s">
        <v>65</v>
      </c>
    </row>
    <row r="117" spans="2:14" ht="16.5" customHeight="1" x14ac:dyDescent="0.15">
      <c r="B117" s="81"/>
      <c r="C117" s="182"/>
      <c r="D117" s="183"/>
      <c r="E117" s="54">
        <f>E118</f>
        <v>0</v>
      </c>
      <c r="F117" s="55">
        <f>SUM(F118:F120)</f>
        <v>0</v>
      </c>
      <c r="G117" s="55">
        <f>SUM(G118:G120)</f>
        <v>0</v>
      </c>
      <c r="H117" s="56">
        <f>SUM(H118:H120)</f>
        <v>0</v>
      </c>
      <c r="I117" s="82"/>
      <c r="K117" s="104" t="e">
        <f>H117/G117</f>
        <v>#DIV/0!</v>
      </c>
    </row>
    <row r="118" spans="2:14" ht="16.5" customHeight="1" x14ac:dyDescent="0.15">
      <c r="B118" s="81"/>
      <c r="C118" s="67" t="s">
        <v>68</v>
      </c>
      <c r="D118" s="59">
        <v>150</v>
      </c>
      <c r="E118" s="32">
        <f>E124+E129+E134</f>
        <v>0</v>
      </c>
      <c r="F118" s="48">
        <f>E118*D118</f>
        <v>0</v>
      </c>
      <c r="G118" s="48">
        <f>G25+G46+G74</f>
        <v>0</v>
      </c>
      <c r="H118" s="57">
        <f>G118-F118</f>
        <v>0</v>
      </c>
      <c r="I118" s="82"/>
      <c r="K118" s="94" t="e">
        <f t="shared" ref="K118:K120" si="18">H118/G118</f>
        <v>#DIV/0!</v>
      </c>
    </row>
    <row r="119" spans="2:14" ht="16.5" customHeight="1" x14ac:dyDescent="0.15">
      <c r="B119" s="81"/>
      <c r="C119" s="184" t="s">
        <v>69</v>
      </c>
      <c r="D119" s="185"/>
      <c r="E119" s="186"/>
      <c r="F119" s="48">
        <f>F26+F47+F75</f>
        <v>0</v>
      </c>
      <c r="G119" s="48">
        <f>G26+G47+G75</f>
        <v>0</v>
      </c>
      <c r="H119" s="57">
        <f>G119-F119</f>
        <v>0</v>
      </c>
      <c r="I119" s="82"/>
      <c r="K119" s="94" t="e">
        <f t="shared" si="18"/>
        <v>#DIV/0!</v>
      </c>
    </row>
    <row r="120" spans="2:14" ht="16.5" customHeight="1" x14ac:dyDescent="0.15">
      <c r="B120" s="81"/>
      <c r="C120" s="184" t="s">
        <v>70</v>
      </c>
      <c r="D120" s="185"/>
      <c r="E120" s="186"/>
      <c r="F120" s="48">
        <f>F111+F112</f>
        <v>0</v>
      </c>
      <c r="G120" s="48">
        <f>G111+G112</f>
        <v>0</v>
      </c>
      <c r="H120" s="57">
        <f>G120-F120</f>
        <v>0</v>
      </c>
      <c r="I120" s="82"/>
      <c r="K120" s="94" t="e">
        <f t="shared" si="18"/>
        <v>#DIV/0!</v>
      </c>
    </row>
    <row r="121" spans="2:14" ht="16.5" customHeight="1" x14ac:dyDescent="0.15">
      <c r="B121" s="81"/>
      <c r="C121" s="187"/>
      <c r="D121" s="187"/>
      <c r="E121" s="187"/>
      <c r="F121" s="187"/>
      <c r="G121" s="187"/>
      <c r="H121" s="187"/>
      <c r="I121" s="82"/>
    </row>
    <row r="122" spans="2:14" ht="16.5" customHeight="1" x14ac:dyDescent="0.15">
      <c r="B122" s="81"/>
      <c r="C122" s="160" t="s">
        <v>66</v>
      </c>
      <c r="D122" s="161"/>
      <c r="E122" s="162"/>
      <c r="F122" s="33" t="str">
        <f>F23</f>
        <v>COST</v>
      </c>
      <c r="G122" s="33" t="str">
        <f t="shared" ref="G122:H125" si="19">G23</f>
        <v>SELL PRICE</v>
      </c>
      <c r="H122" s="33" t="str">
        <f t="shared" si="19"/>
        <v>PROFIT</v>
      </c>
      <c r="I122" s="82"/>
      <c r="K122" s="93" t="s">
        <v>65</v>
      </c>
      <c r="L122" s="11"/>
      <c r="M122" s="11"/>
      <c r="N122" s="11"/>
    </row>
    <row r="123" spans="2:14" s="3" customFormat="1" ht="16.5" customHeight="1" x14ac:dyDescent="0.15">
      <c r="B123" s="84"/>
      <c r="C123" s="163"/>
      <c r="D123" s="164"/>
      <c r="E123" s="165"/>
      <c r="F123" s="51">
        <f>F24</f>
        <v>0</v>
      </c>
      <c r="G123" s="51">
        <f t="shared" si="19"/>
        <v>0</v>
      </c>
      <c r="H123" s="51">
        <f t="shared" si="19"/>
        <v>0</v>
      </c>
      <c r="I123" s="82"/>
      <c r="J123" s="1"/>
      <c r="K123" s="93" t="e">
        <f>K24</f>
        <v>#DIV/0!</v>
      </c>
    </row>
    <row r="124" spans="2:14" ht="16.5" customHeight="1" x14ac:dyDescent="0.15">
      <c r="B124" s="81"/>
      <c r="C124" s="68" t="str">
        <f>C25</f>
        <v>ENGINEERING SERVICES LABOR</v>
      </c>
      <c r="D124" s="31">
        <v>150</v>
      </c>
      <c r="E124" s="32">
        <f>E25</f>
        <v>0</v>
      </c>
      <c r="F124" s="57">
        <f>F25</f>
        <v>0</v>
      </c>
      <c r="G124" s="57">
        <f t="shared" si="19"/>
        <v>0</v>
      </c>
      <c r="H124" s="57">
        <f t="shared" si="19"/>
        <v>0</v>
      </c>
      <c r="I124" s="82"/>
      <c r="K124" s="94" t="e">
        <f>K25</f>
        <v>#DIV/0!</v>
      </c>
    </row>
    <row r="125" spans="2:14" ht="16.5" customHeight="1" x14ac:dyDescent="0.15">
      <c r="B125" s="81"/>
      <c r="C125" s="166" t="str">
        <f>C15</f>
        <v>ENGINEERING SERVICES EXPENSES</v>
      </c>
      <c r="D125" s="167"/>
      <c r="E125" s="168"/>
      <c r="F125" s="57">
        <f>F26</f>
        <v>0</v>
      </c>
      <c r="G125" s="57">
        <f t="shared" si="19"/>
        <v>0</v>
      </c>
      <c r="H125" s="57">
        <f t="shared" si="19"/>
        <v>0</v>
      </c>
      <c r="I125" s="82"/>
      <c r="K125" s="94" t="e">
        <f>K26</f>
        <v>#DIV/0!</v>
      </c>
    </row>
    <row r="126" spans="2:14" ht="16.5" customHeight="1" x14ac:dyDescent="0.15">
      <c r="B126" s="81"/>
      <c r="C126" s="169"/>
      <c r="D126" s="169"/>
      <c r="E126" s="169"/>
      <c r="F126" s="169"/>
      <c r="G126" s="169"/>
      <c r="H126" s="169"/>
      <c r="I126" s="82"/>
      <c r="K126" s="105"/>
    </row>
    <row r="127" spans="2:14" ht="16.5" customHeight="1" x14ac:dyDescent="0.15">
      <c r="B127" s="81"/>
      <c r="C127" s="170" t="s">
        <v>67</v>
      </c>
      <c r="D127" s="171"/>
      <c r="E127" s="172"/>
      <c r="F127" s="34" t="s">
        <v>4</v>
      </c>
      <c r="G127" s="34" t="s">
        <v>51</v>
      </c>
      <c r="H127" s="34" t="s">
        <v>65</v>
      </c>
      <c r="I127" s="82"/>
      <c r="K127" s="95" t="s">
        <v>65</v>
      </c>
      <c r="L127" s="7"/>
      <c r="M127" s="7"/>
      <c r="N127" s="7"/>
    </row>
    <row r="128" spans="2:14" ht="16.5" customHeight="1" x14ac:dyDescent="0.15">
      <c r="B128" s="81"/>
      <c r="C128" s="173"/>
      <c r="D128" s="174"/>
      <c r="E128" s="175"/>
      <c r="F128" s="49">
        <f>F45</f>
        <v>0</v>
      </c>
      <c r="G128" s="49">
        <f>G45</f>
        <v>0</v>
      </c>
      <c r="H128" s="49">
        <f>H45</f>
        <v>0</v>
      </c>
      <c r="I128" s="82"/>
      <c r="K128" s="96" t="e">
        <f>K45</f>
        <v>#DIV/0!</v>
      </c>
      <c r="L128" s="7"/>
      <c r="M128" s="7"/>
      <c r="N128" s="7"/>
    </row>
    <row r="129" spans="2:14" ht="16.5" customHeight="1" x14ac:dyDescent="0.15">
      <c r="B129" s="81"/>
      <c r="C129" s="64" t="str">
        <f>C46</f>
        <v>SCANNING SERVICES LABOR</v>
      </c>
      <c r="D129" s="31">
        <v>150</v>
      </c>
      <c r="E129" s="32">
        <f>E46</f>
        <v>0</v>
      </c>
      <c r="F129" s="48">
        <f>F46</f>
        <v>0</v>
      </c>
      <c r="G129" s="48">
        <f t="shared" ref="G129:H130" si="20">G46</f>
        <v>0</v>
      </c>
      <c r="H129" s="48">
        <f t="shared" si="20"/>
        <v>0</v>
      </c>
      <c r="I129" s="82"/>
      <c r="K129" s="94" t="e">
        <f>K46</f>
        <v>#DIV/0!</v>
      </c>
      <c r="L129" s="7"/>
      <c r="M129" s="7"/>
      <c r="N129" s="7"/>
    </row>
    <row r="130" spans="2:14" ht="16.5" customHeight="1" x14ac:dyDescent="0.15">
      <c r="B130" s="81"/>
      <c r="C130" s="176" t="str">
        <f>C47</f>
        <v>SCANNING SERVICES EXPENSES</v>
      </c>
      <c r="D130" s="177"/>
      <c r="E130" s="178"/>
      <c r="F130" s="48">
        <f>F47</f>
        <v>0</v>
      </c>
      <c r="G130" s="48">
        <f t="shared" si="20"/>
        <v>0</v>
      </c>
      <c r="H130" s="48">
        <f t="shared" si="20"/>
        <v>0</v>
      </c>
      <c r="I130" s="82"/>
      <c r="K130" s="94" t="e">
        <f>K47</f>
        <v>#DIV/0!</v>
      </c>
      <c r="L130" s="7"/>
      <c r="M130" s="7"/>
      <c r="N130" s="7"/>
    </row>
    <row r="131" spans="2:14" ht="16.5" customHeight="1" x14ac:dyDescent="0.15">
      <c r="B131" s="81"/>
      <c r="C131" s="169"/>
      <c r="D131" s="169"/>
      <c r="E131" s="169"/>
      <c r="F131" s="169"/>
      <c r="G131" s="169"/>
      <c r="H131" s="169"/>
      <c r="I131" s="82"/>
      <c r="K131" s="105"/>
      <c r="L131" s="7"/>
      <c r="M131" s="7"/>
      <c r="N131" s="7"/>
    </row>
    <row r="132" spans="2:14" ht="16.5" customHeight="1" x14ac:dyDescent="0.15">
      <c r="B132" s="81"/>
      <c r="C132" s="216" t="str">
        <f>C72</f>
        <v>SITE SERVICES / F&amp;I SUMMARY</v>
      </c>
      <c r="D132" s="217"/>
      <c r="E132" s="218"/>
      <c r="F132" s="37" t="str">
        <f>F72</f>
        <v>COST</v>
      </c>
      <c r="G132" s="37" t="str">
        <f t="shared" ref="G132:H135" si="21">G72</f>
        <v>SELL PRICE</v>
      </c>
      <c r="H132" s="37" t="str">
        <f t="shared" si="21"/>
        <v>PROFIT</v>
      </c>
      <c r="I132" s="82"/>
      <c r="K132" s="97" t="s">
        <v>65</v>
      </c>
      <c r="L132" s="7"/>
      <c r="M132" s="7"/>
      <c r="N132" s="7"/>
    </row>
    <row r="133" spans="2:14" ht="16.5" customHeight="1" x14ac:dyDescent="0.15">
      <c r="B133" s="81"/>
      <c r="C133" s="219"/>
      <c r="D133" s="220"/>
      <c r="E133" s="221"/>
      <c r="F133" s="65">
        <f>F73</f>
        <v>0</v>
      </c>
      <c r="G133" s="65">
        <f t="shared" si="21"/>
        <v>0</v>
      </c>
      <c r="H133" s="65">
        <f t="shared" si="21"/>
        <v>0</v>
      </c>
      <c r="I133" s="82"/>
      <c r="K133" s="98" t="e">
        <f>K73</f>
        <v>#DIV/0!</v>
      </c>
      <c r="L133" s="7"/>
      <c r="M133" s="7"/>
      <c r="N133" s="7"/>
    </row>
    <row r="134" spans="2:14" ht="16.5" customHeight="1" x14ac:dyDescent="0.15">
      <c r="B134" s="81"/>
      <c r="C134" s="47" t="str">
        <f>C74</f>
        <v>SITE SERVICES / F&amp;I LABOR</v>
      </c>
      <c r="D134" s="31">
        <f>D74</f>
        <v>150</v>
      </c>
      <c r="E134" s="32">
        <f>E74</f>
        <v>0</v>
      </c>
      <c r="F134" s="57">
        <f>F74</f>
        <v>0</v>
      </c>
      <c r="G134" s="57">
        <f t="shared" si="21"/>
        <v>0</v>
      </c>
      <c r="H134" s="57">
        <f t="shared" si="21"/>
        <v>0</v>
      </c>
      <c r="I134" s="82"/>
      <c r="K134" s="94" t="e">
        <f>K74</f>
        <v>#DIV/0!</v>
      </c>
      <c r="L134" s="29"/>
      <c r="M134" s="7"/>
      <c r="N134" s="7"/>
    </row>
    <row r="135" spans="2:14" ht="16.5" customHeight="1" x14ac:dyDescent="0.15">
      <c r="B135" s="81"/>
      <c r="C135" s="222" t="str">
        <f>C75</f>
        <v>SITE SERVICES / F&amp;I EXPENSES</v>
      </c>
      <c r="D135" s="223"/>
      <c r="E135" s="224"/>
      <c r="F135" s="57">
        <f>F75</f>
        <v>0</v>
      </c>
      <c r="G135" s="57">
        <f t="shared" si="21"/>
        <v>0</v>
      </c>
      <c r="H135" s="57">
        <f t="shared" si="21"/>
        <v>0</v>
      </c>
      <c r="I135" s="82"/>
      <c r="K135" s="94" t="e">
        <f>K75</f>
        <v>#DIV/0!</v>
      </c>
      <c r="L135" s="29"/>
      <c r="M135" s="7"/>
      <c r="N135" s="7"/>
    </row>
    <row r="136" spans="2:14" ht="16.5" customHeight="1" x14ac:dyDescent="0.15">
      <c r="B136" s="81"/>
      <c r="C136" s="169"/>
      <c r="D136" s="169"/>
      <c r="E136" s="169"/>
      <c r="F136" s="169"/>
      <c r="G136" s="169"/>
      <c r="H136" s="169"/>
      <c r="I136" s="82"/>
      <c r="K136" s="105"/>
      <c r="L136" s="29"/>
      <c r="M136" s="7"/>
      <c r="N136" s="7"/>
    </row>
    <row r="137" spans="2:14" ht="16.5" customHeight="1" x14ac:dyDescent="0.15">
      <c r="B137" s="81"/>
      <c r="C137" s="225" t="s">
        <v>78</v>
      </c>
      <c r="D137" s="226"/>
      <c r="E137" s="227"/>
      <c r="F137" s="44" t="s">
        <v>4</v>
      </c>
      <c r="G137" s="44" t="str">
        <f>G110</f>
        <v>SELL PRICE</v>
      </c>
      <c r="H137" s="44" t="str">
        <f>H110</f>
        <v>PROFIT</v>
      </c>
      <c r="I137" s="82"/>
      <c r="K137" s="100" t="s">
        <v>65</v>
      </c>
      <c r="L137" s="7"/>
      <c r="M137" s="7"/>
      <c r="N137" s="7"/>
    </row>
    <row r="138" spans="2:14" ht="16.5" customHeight="1" x14ac:dyDescent="0.15">
      <c r="B138" s="81"/>
      <c r="C138" s="208" t="s">
        <v>42</v>
      </c>
      <c r="D138" s="209"/>
      <c r="E138" s="210"/>
      <c r="F138" s="58">
        <f>F111</f>
        <v>0</v>
      </c>
      <c r="G138" s="52">
        <f t="shared" ref="G138:H139" si="22">G111</f>
        <v>0</v>
      </c>
      <c r="H138" s="52">
        <f t="shared" si="22"/>
        <v>0</v>
      </c>
      <c r="I138" s="82"/>
      <c r="K138" s="106" t="e">
        <f>K111</f>
        <v>#DIV/0!</v>
      </c>
      <c r="L138" s="7"/>
      <c r="M138" s="7"/>
      <c r="N138" s="7"/>
    </row>
    <row r="139" spans="2:14" ht="16.5" customHeight="1" x14ac:dyDescent="0.15">
      <c r="B139" s="81"/>
      <c r="C139" s="211" t="s">
        <v>44</v>
      </c>
      <c r="D139" s="212"/>
      <c r="E139" s="213"/>
      <c r="F139" s="58">
        <f>F112</f>
        <v>0</v>
      </c>
      <c r="G139" s="52">
        <f t="shared" si="22"/>
        <v>0</v>
      </c>
      <c r="H139" s="52">
        <f t="shared" si="22"/>
        <v>0</v>
      </c>
      <c r="I139" s="82"/>
      <c r="K139" s="106" t="e">
        <f>K112</f>
        <v>#DIV/0!</v>
      </c>
      <c r="L139" s="7"/>
      <c r="M139" s="7"/>
      <c r="N139" s="7"/>
    </row>
    <row r="140" spans="2:14" ht="6" customHeight="1" thickBot="1" x14ac:dyDescent="0.2">
      <c r="B140" s="85"/>
      <c r="C140" s="23"/>
      <c r="D140" s="21"/>
      <c r="E140" s="21"/>
      <c r="F140" s="21"/>
      <c r="G140" s="90"/>
      <c r="H140" s="89"/>
      <c r="I140" s="86"/>
    </row>
    <row r="141" spans="2:14" ht="15" customHeight="1" x14ac:dyDescent="0.15">
      <c r="F141" s="146">
        <f>F138+F139</f>
        <v>0</v>
      </c>
      <c r="G141" s="146">
        <f t="shared" ref="G141:H141" si="23">G138+G139</f>
        <v>0</v>
      </c>
      <c r="H141" s="146">
        <f t="shared" si="23"/>
        <v>0</v>
      </c>
    </row>
  </sheetData>
  <sheetProtection sheet="1" objects="1" scenarios="1" selectLockedCells="1" selectUnlockedCells="1"/>
  <mergeCells count="88">
    <mergeCell ref="C138:E138"/>
    <mergeCell ref="C139:E139"/>
    <mergeCell ref="C130:E130"/>
    <mergeCell ref="C131:H131"/>
    <mergeCell ref="C132:E133"/>
    <mergeCell ref="C135:E135"/>
    <mergeCell ref="C136:H136"/>
    <mergeCell ref="C137:E137"/>
    <mergeCell ref="C127:E128"/>
    <mergeCell ref="C110:E110"/>
    <mergeCell ref="C111:E111"/>
    <mergeCell ref="C112:E112"/>
    <mergeCell ref="C115:H115"/>
    <mergeCell ref="C116:D117"/>
    <mergeCell ref="C119:E119"/>
    <mergeCell ref="C120:E120"/>
    <mergeCell ref="C121:H121"/>
    <mergeCell ref="C122:E123"/>
    <mergeCell ref="C125:E125"/>
    <mergeCell ref="C126:H126"/>
    <mergeCell ref="C109:H109"/>
    <mergeCell ref="C71:H71"/>
    <mergeCell ref="C72:E73"/>
    <mergeCell ref="C75:E75"/>
    <mergeCell ref="C76:H76"/>
    <mergeCell ref="C79:C80"/>
    <mergeCell ref="E79:E80"/>
    <mergeCell ref="F79:F80"/>
    <mergeCell ref="G79:G80"/>
    <mergeCell ref="C101:H101"/>
    <mergeCell ref="C102:C103"/>
    <mergeCell ref="E102:E103"/>
    <mergeCell ref="F102:F103"/>
    <mergeCell ref="G102:G103"/>
    <mergeCell ref="C64:C65"/>
    <mergeCell ref="E64:E65"/>
    <mergeCell ref="F64:F65"/>
    <mergeCell ref="G64:G65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H63"/>
    <mergeCell ref="C43:H43"/>
    <mergeCell ref="C44:E45"/>
    <mergeCell ref="C47:E47"/>
    <mergeCell ref="C48:H48"/>
    <mergeCell ref="C51:E51"/>
    <mergeCell ref="G51:G52"/>
    <mergeCell ref="C52:E52"/>
    <mergeCell ref="C32:E32"/>
    <mergeCell ref="C33:E33"/>
    <mergeCell ref="C34:E34"/>
    <mergeCell ref="C35:H35"/>
    <mergeCell ref="C36:C37"/>
    <mergeCell ref="E36:E37"/>
    <mergeCell ref="F36:F37"/>
    <mergeCell ref="G36:G37"/>
    <mergeCell ref="C22:H22"/>
    <mergeCell ref="C23:E24"/>
    <mergeCell ref="C26:E26"/>
    <mergeCell ref="C27:H27"/>
    <mergeCell ref="C30:E30"/>
    <mergeCell ref="G30:G31"/>
    <mergeCell ref="C31:E31"/>
    <mergeCell ref="C15:C16"/>
    <mergeCell ref="E15:E16"/>
    <mergeCell ref="F15:F16"/>
    <mergeCell ref="G15:G16"/>
    <mergeCell ref="C1:H1"/>
    <mergeCell ref="C10:E10"/>
    <mergeCell ref="C11:E11"/>
    <mergeCell ref="C12:E12"/>
    <mergeCell ref="C13:E13"/>
    <mergeCell ref="C14:H14"/>
    <mergeCell ref="L1:N1"/>
    <mergeCell ref="E2:H2"/>
    <mergeCell ref="E3:F3"/>
    <mergeCell ref="C5:H5"/>
    <mergeCell ref="C8:E8"/>
    <mergeCell ref="G8:G9"/>
    <mergeCell ref="C9:E9"/>
  </mergeCells>
  <conditionalFormatting sqref="E25">
    <cfRule type="cellIs" dxfId="189" priority="17" operator="equal">
      <formula>0</formula>
    </cfRule>
  </conditionalFormatting>
  <conditionalFormatting sqref="E46 F46:G47">
    <cfRule type="cellIs" dxfId="188" priority="15" operator="equal">
      <formula>0</formula>
    </cfRule>
  </conditionalFormatting>
  <conditionalFormatting sqref="E74 F74:G75 F111:G112">
    <cfRule type="cellIs" dxfId="187" priority="14" operator="equal">
      <formula>0</formula>
    </cfRule>
  </conditionalFormatting>
  <conditionalFormatting sqref="E118">
    <cfRule type="cellIs" dxfId="186" priority="3" operator="equal">
      <formula>0</formula>
    </cfRule>
  </conditionalFormatting>
  <conditionalFormatting sqref="E124 E129">
    <cfRule type="cellIs" dxfId="185" priority="4" operator="equal">
      <formula>0</formula>
    </cfRule>
  </conditionalFormatting>
  <conditionalFormatting sqref="E134">
    <cfRule type="cellIs" dxfId="184" priority="7" operator="equal">
      <formula>0</formula>
    </cfRule>
  </conditionalFormatting>
  <conditionalFormatting sqref="F25:H26">
    <cfRule type="cellIs" dxfId="183" priority="16" operator="equal">
      <formula>0</formula>
    </cfRule>
  </conditionalFormatting>
  <conditionalFormatting sqref="F118:H120">
    <cfRule type="cellIs" dxfId="182" priority="2" operator="equal">
      <formula>0</formula>
    </cfRule>
  </conditionalFormatting>
  <conditionalFormatting sqref="F124:H125">
    <cfRule type="cellIs" dxfId="181" priority="5" operator="equal">
      <formula>0</formula>
    </cfRule>
  </conditionalFormatting>
  <conditionalFormatting sqref="F129:H130">
    <cfRule type="cellIs" dxfId="180" priority="6" operator="equal">
      <formula>0</formula>
    </cfRule>
  </conditionalFormatting>
  <conditionalFormatting sqref="F134:H135">
    <cfRule type="cellIs" dxfId="179" priority="8" operator="equal">
      <formula>0</formula>
    </cfRule>
  </conditionalFormatting>
  <conditionalFormatting sqref="F138:H139">
    <cfRule type="cellIs" dxfId="178" priority="9" operator="equal">
      <formula>0</formula>
    </cfRule>
  </conditionalFormatting>
  <conditionalFormatting sqref="H1 F3 H6:H13 H15:H21 H30:H34 H36:H42 H45:H47 H51:H62 H64:H70 H73:H75 H79:H100 H102:H108 H111:H114 H128 H140 H142:H1048576">
    <cfRule type="cellIs" dxfId="177" priority="20" operator="equal">
      <formula>0</formula>
    </cfRule>
  </conditionalFormatting>
  <conditionalFormatting sqref="H3">
    <cfRule type="cellIs" dxfId="176" priority="1" operator="equal">
      <formula>0</formula>
    </cfRule>
  </conditionalFormatting>
  <conditionalFormatting sqref="K24:K26">
    <cfRule type="containsErrors" dxfId="175" priority="21">
      <formula>ISERROR(K24)</formula>
    </cfRule>
  </conditionalFormatting>
  <conditionalFormatting sqref="K45:K47">
    <cfRule type="containsErrors" dxfId="174" priority="13">
      <formula>ISERROR(K45)</formula>
    </cfRule>
  </conditionalFormatting>
  <conditionalFormatting sqref="K73:K75">
    <cfRule type="containsErrors" dxfId="173" priority="12">
      <formula>ISERROR(K73)</formula>
    </cfRule>
  </conditionalFormatting>
  <conditionalFormatting sqref="K111:K112">
    <cfRule type="containsErrors" dxfId="172" priority="10">
      <formula>ISERROR(K111)</formula>
    </cfRule>
  </conditionalFormatting>
  <conditionalFormatting sqref="K117:K120 K123:K125 K128:K130 K133:K135 K138:K139">
    <cfRule type="containsErrors" dxfId="171" priority="11">
      <formula>ISERROR(K117)</formula>
    </cfRule>
  </conditionalFormatting>
  <printOptions horizontalCentered="1"/>
  <pageMargins left="0.35" right="0.35" top="0.3" bottom="0.4" header="0.5" footer="0.25"/>
  <pageSetup scale="98" fitToHeight="4" orientation="portrait" r:id="rId1"/>
  <headerFooter alignWithMargins="0"/>
  <rowBreaks count="2" manualBreakCount="2">
    <brk id="48" min="1" max="8" man="1"/>
    <brk id="113" min="1" max="8" man="1"/>
  </rowBreaks>
  <ignoredErrors>
    <ignoredError sqref="F25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8A569-5D98-4723-AFC7-6304B82672A1}">
  <sheetPr>
    <tabColor rgb="FF000099"/>
  </sheetPr>
  <dimension ref="B1:P141"/>
  <sheetViews>
    <sheetView showGridLines="0" zoomScaleNormal="100" zoomScaleSheetLayoutView="100" workbookViewId="0">
      <pane xSplit="9" ySplit="4" topLeftCell="J5" activePane="bottomRight" state="frozen"/>
      <selection activeCell="N33" sqref="N33"/>
      <selection pane="topRight" activeCell="N33" sqref="N33"/>
      <selection pane="bottomLeft" activeCell="N33" sqref="N33"/>
      <selection pane="bottomRight" activeCell="N33" sqref="N33"/>
    </sheetView>
  </sheetViews>
  <sheetFormatPr defaultColWidth="9.140625" defaultRowHeight="15" customHeight="1" x14ac:dyDescent="0.15"/>
  <cols>
    <col min="1" max="1" width="1.28515625" style="1" customWidth="1"/>
    <col min="2" max="2" width="0.85546875" style="1" customWidth="1"/>
    <col min="3" max="3" width="29.140625" style="2" customWidth="1"/>
    <col min="4" max="4" width="14.5703125" style="1" customWidth="1"/>
    <col min="5" max="5" width="10.42578125" style="1" customWidth="1"/>
    <col min="6" max="6" width="15.28515625" style="1" customWidth="1"/>
    <col min="7" max="7" width="15.28515625" style="15" customWidth="1"/>
    <col min="8" max="8" width="15.28515625" style="18" customWidth="1"/>
    <col min="9" max="9" width="0.85546875" style="1" customWidth="1"/>
    <col min="10" max="10" width="1.28515625" style="1" customWidth="1"/>
    <col min="11" max="11" width="10.140625" style="91" customWidth="1"/>
    <col min="12" max="12" width="14" style="1" bestFit="1" customWidth="1"/>
    <col min="13" max="14" width="9.140625" style="1"/>
    <col min="15" max="15" width="7.140625" style="1" customWidth="1"/>
    <col min="16" max="16384" width="9.140625" style="1"/>
  </cols>
  <sheetData>
    <row r="1" spans="2:14" ht="25.5" customHeight="1" x14ac:dyDescent="0.15">
      <c r="C1" s="202" t="s">
        <v>77</v>
      </c>
      <c r="D1" s="202"/>
      <c r="E1" s="202"/>
      <c r="F1" s="202"/>
      <c r="G1" s="202"/>
      <c r="H1" s="202"/>
      <c r="L1" s="197" t="s">
        <v>73</v>
      </c>
      <c r="M1" s="261"/>
      <c r="N1" s="261"/>
    </row>
    <row r="2" spans="2:14" ht="15.75" customHeight="1" x14ac:dyDescent="0.15">
      <c r="C2" s="147" t="s">
        <v>54</v>
      </c>
      <c r="D2" s="2"/>
      <c r="E2" s="215" t="s">
        <v>101</v>
      </c>
      <c r="F2" s="262"/>
      <c r="G2" s="262"/>
      <c r="H2" s="262"/>
      <c r="L2" s="20" t="s">
        <v>52</v>
      </c>
    </row>
    <row r="3" spans="2:14" ht="15.75" customHeight="1" x14ac:dyDescent="0.15">
      <c r="C3" s="3"/>
      <c r="D3" s="2"/>
      <c r="E3" s="198" t="s">
        <v>80</v>
      </c>
      <c r="F3" s="260"/>
      <c r="H3" s="152" t="s">
        <v>79</v>
      </c>
      <c r="L3" s="130" t="str">
        <f>E2</f>
        <v>04 Enter Invoice Group Description Here</v>
      </c>
    </row>
    <row r="4" spans="2:14" ht="14.25" customHeight="1" thickBot="1" x14ac:dyDescent="0.2">
      <c r="B4" s="109"/>
      <c r="C4" s="110"/>
      <c r="D4" s="110"/>
      <c r="E4" s="109"/>
      <c r="F4" s="109"/>
      <c r="G4" s="109"/>
      <c r="H4" s="113"/>
      <c r="I4" s="109"/>
      <c r="L4" s="20" t="s">
        <v>53</v>
      </c>
    </row>
    <row r="5" spans="2:14" ht="10.5" customHeight="1" thickTop="1" x14ac:dyDescent="0.15">
      <c r="C5" s="214"/>
      <c r="D5" s="214"/>
      <c r="E5" s="214"/>
      <c r="F5" s="214"/>
      <c r="G5" s="214"/>
      <c r="H5" s="214"/>
    </row>
    <row r="6" spans="2:14" ht="1.5" customHeight="1" thickBot="1" x14ac:dyDescent="0.2">
      <c r="D6" s="4"/>
      <c r="E6" s="5"/>
      <c r="F6" s="5"/>
      <c r="G6" s="6"/>
    </row>
    <row r="7" spans="2:14" ht="6" customHeight="1" x14ac:dyDescent="0.15">
      <c r="B7" s="74"/>
      <c r="C7" s="75"/>
      <c r="D7" s="76"/>
      <c r="E7" s="77"/>
      <c r="F7" s="77"/>
      <c r="G7" s="78"/>
      <c r="H7" s="79"/>
      <c r="I7" s="80"/>
    </row>
    <row r="8" spans="2:14" ht="16.5" customHeight="1" x14ac:dyDescent="0.15">
      <c r="B8" s="81"/>
      <c r="C8" s="199" t="s">
        <v>74</v>
      </c>
      <c r="D8" s="199"/>
      <c r="E8" s="199"/>
      <c r="F8" s="33" t="s">
        <v>3</v>
      </c>
      <c r="G8" s="200" t="s">
        <v>87</v>
      </c>
      <c r="H8" s="27" t="s">
        <v>31</v>
      </c>
      <c r="I8" s="82"/>
    </row>
    <row r="9" spans="2:14" s="2" customFormat="1" ht="16.5" customHeight="1" x14ac:dyDescent="0.2">
      <c r="B9" s="69"/>
      <c r="C9" s="201" t="s">
        <v>63</v>
      </c>
      <c r="D9" s="201"/>
      <c r="E9" s="201"/>
      <c r="F9" s="27">
        <f>SUM(F10:F13)</f>
        <v>0</v>
      </c>
      <c r="G9" s="200"/>
      <c r="H9" s="62">
        <f>SUM(H10:H13)</f>
        <v>0</v>
      </c>
      <c r="I9" s="83"/>
      <c r="K9" s="19"/>
      <c r="L9" s="7"/>
      <c r="M9" s="7"/>
      <c r="N9" s="7"/>
    </row>
    <row r="10" spans="2:14" ht="16.5" customHeight="1" x14ac:dyDescent="0.15">
      <c r="B10" s="81"/>
      <c r="C10" s="153" t="s">
        <v>56</v>
      </c>
      <c r="D10" s="153"/>
      <c r="E10" s="153"/>
      <c r="F10" s="148"/>
      <c r="G10" s="8">
        <v>220</v>
      </c>
      <c r="H10" s="48">
        <f>SUM(F10*G10)</f>
        <v>0</v>
      </c>
      <c r="I10" s="82"/>
      <c r="K10" s="19"/>
      <c r="L10" s="7"/>
      <c r="M10" s="7"/>
      <c r="N10" s="7"/>
    </row>
    <row r="11" spans="2:14" ht="16.5" customHeight="1" x14ac:dyDescent="0.15">
      <c r="B11" s="81"/>
      <c r="C11" s="153" t="s">
        <v>57</v>
      </c>
      <c r="D11" s="153"/>
      <c r="E11" s="153"/>
      <c r="F11" s="148"/>
      <c r="G11" s="8">
        <v>195</v>
      </c>
      <c r="H11" s="48">
        <f t="shared" ref="H11:H13" si="0">SUM(F11*G11)</f>
        <v>0</v>
      </c>
      <c r="I11" s="82"/>
      <c r="K11" s="92"/>
      <c r="L11" s="7"/>
      <c r="M11" s="7"/>
      <c r="N11" s="7"/>
    </row>
    <row r="12" spans="2:14" ht="16.5" customHeight="1" x14ac:dyDescent="0.15">
      <c r="B12" s="81"/>
      <c r="C12" s="153" t="s">
        <v>58</v>
      </c>
      <c r="D12" s="153"/>
      <c r="E12" s="153"/>
      <c r="F12" s="148"/>
      <c r="G12" s="8">
        <v>160</v>
      </c>
      <c r="H12" s="48">
        <f t="shared" si="0"/>
        <v>0</v>
      </c>
      <c r="I12" s="82"/>
      <c r="K12" s="92"/>
      <c r="L12" s="7"/>
      <c r="M12" s="7"/>
      <c r="N12" s="7"/>
    </row>
    <row r="13" spans="2:14" ht="16.5" customHeight="1" x14ac:dyDescent="0.15">
      <c r="B13" s="81"/>
      <c r="C13" s="153" t="s">
        <v>59</v>
      </c>
      <c r="D13" s="153"/>
      <c r="E13" s="153"/>
      <c r="F13" s="148"/>
      <c r="G13" s="8">
        <v>160</v>
      </c>
      <c r="H13" s="48">
        <f t="shared" si="0"/>
        <v>0</v>
      </c>
      <c r="I13" s="82"/>
      <c r="K13" s="92"/>
      <c r="L13" s="7"/>
      <c r="M13" s="7"/>
      <c r="N13" s="7"/>
    </row>
    <row r="14" spans="2:14" ht="11.25" customHeight="1" x14ac:dyDescent="0.15">
      <c r="B14" s="81"/>
      <c r="C14" s="156"/>
      <c r="D14" s="156"/>
      <c r="E14" s="156"/>
      <c r="F14" s="156"/>
      <c r="G14" s="156"/>
      <c r="H14" s="156"/>
      <c r="I14" s="82"/>
      <c r="K14" s="92"/>
      <c r="L14" s="7"/>
      <c r="M14" s="7"/>
      <c r="N14" s="7"/>
    </row>
    <row r="15" spans="2:14" ht="16.5" customHeight="1" x14ac:dyDescent="0.15">
      <c r="B15" s="81"/>
      <c r="C15" s="203" t="s">
        <v>86</v>
      </c>
      <c r="D15" s="33" t="s">
        <v>4</v>
      </c>
      <c r="E15" s="200" t="s">
        <v>25</v>
      </c>
      <c r="F15" s="204" t="s">
        <v>2</v>
      </c>
      <c r="G15" s="204" t="s">
        <v>0</v>
      </c>
      <c r="H15" s="27" t="s">
        <v>1</v>
      </c>
      <c r="I15" s="82"/>
    </row>
    <row r="16" spans="2:14" s="2" customFormat="1" ht="16.5" customHeight="1" x14ac:dyDescent="0.2">
      <c r="B16" s="69"/>
      <c r="C16" s="203"/>
      <c r="D16" s="27">
        <f>SUMPRODUCT(D17:D21,G17:G21)</f>
        <v>0</v>
      </c>
      <c r="E16" s="200"/>
      <c r="F16" s="204"/>
      <c r="G16" s="204"/>
      <c r="H16" s="62">
        <f>SUM(H17:H21)</f>
        <v>0</v>
      </c>
      <c r="I16" s="83"/>
      <c r="K16" s="91"/>
    </row>
    <row r="17" spans="2:14" ht="16.5" customHeight="1" x14ac:dyDescent="0.15">
      <c r="B17" s="81"/>
      <c r="C17" s="26" t="s">
        <v>5</v>
      </c>
      <c r="D17" s="148"/>
      <c r="E17" s="9">
        <v>0.1</v>
      </c>
      <c r="F17" s="10">
        <f>(D17*E17)+D17</f>
        <v>0</v>
      </c>
      <c r="G17" s="149"/>
      <c r="H17" s="48">
        <f>SUM(G17*F17)</f>
        <v>0</v>
      </c>
      <c r="I17" s="82"/>
    </row>
    <row r="18" spans="2:14" ht="16.5" customHeight="1" x14ac:dyDescent="0.15">
      <c r="B18" s="81"/>
      <c r="C18" s="26" t="s">
        <v>6</v>
      </c>
      <c r="D18" s="148"/>
      <c r="E18" s="9">
        <v>0.1</v>
      </c>
      <c r="F18" s="10">
        <f t="shared" ref="F18:F21" si="1">(D18*E18)+D18</f>
        <v>0</v>
      </c>
      <c r="G18" s="149"/>
      <c r="H18" s="48">
        <f t="shared" ref="H18:H21" si="2">SUM(G18*F18)</f>
        <v>0</v>
      </c>
      <c r="I18" s="82"/>
    </row>
    <row r="19" spans="2:14" ht="16.5" customHeight="1" x14ac:dyDescent="0.15">
      <c r="B19" s="81"/>
      <c r="C19" s="26" t="s">
        <v>7</v>
      </c>
      <c r="D19" s="148"/>
      <c r="E19" s="9">
        <v>0.1</v>
      </c>
      <c r="F19" s="10">
        <f t="shared" si="1"/>
        <v>0</v>
      </c>
      <c r="G19" s="149"/>
      <c r="H19" s="48">
        <f t="shared" si="2"/>
        <v>0</v>
      </c>
      <c r="I19" s="82"/>
    </row>
    <row r="20" spans="2:14" ht="16.5" customHeight="1" x14ac:dyDescent="0.15">
      <c r="B20" s="81"/>
      <c r="C20" s="26" t="s">
        <v>8</v>
      </c>
      <c r="D20" s="148"/>
      <c r="E20" s="9">
        <v>0.1</v>
      </c>
      <c r="F20" s="10">
        <f t="shared" si="1"/>
        <v>0</v>
      </c>
      <c r="G20" s="149"/>
      <c r="H20" s="48">
        <f t="shared" si="2"/>
        <v>0</v>
      </c>
      <c r="I20" s="82"/>
      <c r="L20" s="11"/>
      <c r="M20" s="11"/>
      <c r="N20" s="11"/>
    </row>
    <row r="21" spans="2:14" ht="16.5" customHeight="1" x14ac:dyDescent="0.15">
      <c r="B21" s="81"/>
      <c r="C21" s="26" t="s">
        <v>9</v>
      </c>
      <c r="D21" s="148"/>
      <c r="E21" s="9">
        <v>0.1</v>
      </c>
      <c r="F21" s="10">
        <f t="shared" si="1"/>
        <v>0</v>
      </c>
      <c r="G21" s="149"/>
      <c r="H21" s="48">
        <f t="shared" si="2"/>
        <v>0</v>
      </c>
      <c r="I21" s="82"/>
      <c r="L21" s="11"/>
      <c r="M21" s="11"/>
      <c r="N21" s="11"/>
    </row>
    <row r="22" spans="2:14" ht="11.25" customHeight="1" x14ac:dyDescent="0.15">
      <c r="B22" s="81"/>
      <c r="C22" s="156"/>
      <c r="D22" s="156"/>
      <c r="E22" s="156"/>
      <c r="F22" s="156"/>
      <c r="G22" s="156"/>
      <c r="H22" s="156"/>
      <c r="I22" s="82"/>
      <c r="L22" s="11"/>
      <c r="M22" s="11"/>
      <c r="N22" s="11"/>
    </row>
    <row r="23" spans="2:14" ht="16.5" customHeight="1" x14ac:dyDescent="0.15">
      <c r="B23" s="81"/>
      <c r="C23" s="201" t="s">
        <v>66</v>
      </c>
      <c r="D23" s="201"/>
      <c r="E23" s="201"/>
      <c r="F23" s="28" t="s">
        <v>4</v>
      </c>
      <c r="G23" s="50" t="s">
        <v>51</v>
      </c>
      <c r="H23" s="27" t="s">
        <v>65</v>
      </c>
      <c r="I23" s="82"/>
      <c r="K23" s="93" t="s">
        <v>65</v>
      </c>
      <c r="L23" s="11"/>
      <c r="M23" s="11"/>
      <c r="N23" s="11"/>
    </row>
    <row r="24" spans="2:14" s="3" customFormat="1" ht="16.5" customHeight="1" x14ac:dyDescent="0.15">
      <c r="B24" s="84"/>
      <c r="C24" s="201"/>
      <c r="D24" s="201"/>
      <c r="E24" s="201"/>
      <c r="F24" s="71">
        <f>SUM(F25:F26)</f>
        <v>0</v>
      </c>
      <c r="G24" s="71">
        <f t="shared" ref="G24:H24" si="3">SUM(G25:G26)</f>
        <v>0</v>
      </c>
      <c r="H24" s="62">
        <f t="shared" si="3"/>
        <v>0</v>
      </c>
      <c r="I24" s="82"/>
      <c r="J24" s="1"/>
      <c r="K24" s="93" t="e">
        <f>H24/G24</f>
        <v>#DIV/0!</v>
      </c>
    </row>
    <row r="25" spans="2:14" ht="16.5" customHeight="1" x14ac:dyDescent="0.15">
      <c r="B25" s="81"/>
      <c r="C25" s="68" t="str">
        <f>C9</f>
        <v>ENGINEERING SERVICES LABOR</v>
      </c>
      <c r="D25" s="30">
        <v>150</v>
      </c>
      <c r="E25" s="8">
        <f>F9</f>
        <v>0</v>
      </c>
      <c r="F25" s="72">
        <f>D25*E25</f>
        <v>0</v>
      </c>
      <c r="G25" s="72">
        <f>H9</f>
        <v>0</v>
      </c>
      <c r="H25" s="48">
        <f>(H9+H16)-(F25+F26)</f>
        <v>0</v>
      </c>
      <c r="I25" s="82"/>
      <c r="K25" s="94" t="e">
        <f>H25/G25</f>
        <v>#DIV/0!</v>
      </c>
    </row>
    <row r="26" spans="2:14" ht="16.5" customHeight="1" x14ac:dyDescent="0.15">
      <c r="B26" s="81"/>
      <c r="C26" s="205" t="str">
        <f>C15</f>
        <v>ENGINEERING SERVICES EXPENSES</v>
      </c>
      <c r="D26" s="205"/>
      <c r="E26" s="205"/>
      <c r="F26" s="72">
        <f>D16</f>
        <v>0</v>
      </c>
      <c r="G26" s="72">
        <f>H16</f>
        <v>0</v>
      </c>
      <c r="H26" s="48">
        <f>G26-F26</f>
        <v>0</v>
      </c>
      <c r="I26" s="82"/>
      <c r="K26" s="94" t="e">
        <f>H26/G26</f>
        <v>#DIV/0!</v>
      </c>
    </row>
    <row r="27" spans="2:14" ht="6" customHeight="1" thickBot="1" x14ac:dyDescent="0.2">
      <c r="B27" s="85"/>
      <c r="C27" s="191"/>
      <c r="D27" s="191"/>
      <c r="E27" s="191"/>
      <c r="F27" s="191"/>
      <c r="G27" s="191"/>
      <c r="H27" s="191"/>
      <c r="I27" s="86"/>
      <c r="K27" s="92"/>
      <c r="L27" s="7"/>
      <c r="M27" s="7"/>
      <c r="N27" s="7"/>
    </row>
    <row r="28" spans="2:14" ht="13.5" customHeight="1" thickBot="1" x14ac:dyDescent="0.2">
      <c r="C28" s="25"/>
      <c r="D28" s="25"/>
      <c r="E28" s="25"/>
      <c r="F28" s="25"/>
      <c r="G28" s="25"/>
      <c r="H28" s="25"/>
      <c r="K28" s="92"/>
      <c r="L28" s="7"/>
      <c r="M28" s="7"/>
      <c r="N28" s="7"/>
    </row>
    <row r="29" spans="2:14" ht="6" customHeight="1" x14ac:dyDescent="0.15">
      <c r="B29" s="74"/>
      <c r="C29" s="24"/>
      <c r="D29" s="24"/>
      <c r="E29" s="24"/>
      <c r="F29" s="24"/>
      <c r="G29" s="24"/>
      <c r="H29" s="24"/>
      <c r="I29" s="80"/>
      <c r="K29" s="92"/>
      <c r="L29" s="7"/>
      <c r="M29" s="7"/>
      <c r="N29" s="7"/>
    </row>
    <row r="30" spans="2:14" ht="16.5" customHeight="1" x14ac:dyDescent="0.15">
      <c r="B30" s="81"/>
      <c r="C30" s="199" t="s">
        <v>75</v>
      </c>
      <c r="D30" s="199"/>
      <c r="E30" s="199"/>
      <c r="F30" s="36" t="s">
        <v>3</v>
      </c>
      <c r="G30" s="158" t="s">
        <v>87</v>
      </c>
      <c r="H30" s="34" t="s">
        <v>31</v>
      </c>
      <c r="I30" s="82"/>
      <c r="K30" s="92"/>
      <c r="L30" s="7"/>
      <c r="M30" s="7"/>
      <c r="N30" s="7"/>
    </row>
    <row r="31" spans="2:14" ht="16.5" customHeight="1" x14ac:dyDescent="0.15">
      <c r="B31" s="81"/>
      <c r="C31" s="206" t="s">
        <v>64</v>
      </c>
      <c r="D31" s="206"/>
      <c r="E31" s="206"/>
      <c r="F31" s="34">
        <f>SUM(F32:F34)</f>
        <v>0</v>
      </c>
      <c r="G31" s="158"/>
      <c r="H31" s="49">
        <f>SUM(H32:H34)</f>
        <v>0</v>
      </c>
      <c r="I31" s="82"/>
      <c r="K31" s="92"/>
      <c r="L31" s="7"/>
      <c r="M31" s="7"/>
      <c r="N31" s="7"/>
    </row>
    <row r="32" spans="2:14" ht="16.5" customHeight="1" x14ac:dyDescent="0.15">
      <c r="B32" s="81"/>
      <c r="C32" s="153" t="s">
        <v>61</v>
      </c>
      <c r="D32" s="153"/>
      <c r="E32" s="153"/>
      <c r="F32" s="148"/>
      <c r="G32" s="8">
        <v>350</v>
      </c>
      <c r="H32" s="48">
        <f>SUM(F32*G32)</f>
        <v>0</v>
      </c>
      <c r="I32" s="82"/>
      <c r="K32" s="92"/>
      <c r="L32" s="7"/>
      <c r="M32" s="7"/>
      <c r="N32" s="7"/>
    </row>
    <row r="33" spans="2:14" ht="16.5" customHeight="1" x14ac:dyDescent="0.15">
      <c r="B33" s="81"/>
      <c r="C33" s="153" t="s">
        <v>62</v>
      </c>
      <c r="D33" s="153"/>
      <c r="E33" s="153"/>
      <c r="F33" s="148"/>
      <c r="G33" s="8">
        <v>195</v>
      </c>
      <c r="H33" s="48">
        <f t="shared" ref="H33:H34" si="4">SUM(F33*G33)</f>
        <v>0</v>
      </c>
      <c r="I33" s="82"/>
      <c r="K33" s="92"/>
      <c r="L33" s="7"/>
      <c r="M33" s="7"/>
      <c r="N33" s="7"/>
    </row>
    <row r="34" spans="2:14" ht="16.5" customHeight="1" x14ac:dyDescent="0.15">
      <c r="B34" s="81"/>
      <c r="C34" s="153" t="s">
        <v>94</v>
      </c>
      <c r="D34" s="153"/>
      <c r="E34" s="153"/>
      <c r="F34" s="148"/>
      <c r="G34" s="8">
        <v>160</v>
      </c>
      <c r="H34" s="48">
        <f t="shared" si="4"/>
        <v>0</v>
      </c>
      <c r="I34" s="82"/>
      <c r="K34" s="92"/>
      <c r="L34" s="7"/>
      <c r="M34" s="7"/>
      <c r="N34" s="7"/>
    </row>
    <row r="35" spans="2:14" ht="11.25" customHeight="1" x14ac:dyDescent="0.15">
      <c r="B35" s="81"/>
      <c r="C35" s="156"/>
      <c r="D35" s="156"/>
      <c r="E35" s="156"/>
      <c r="F35" s="156"/>
      <c r="G35" s="156"/>
      <c r="H35" s="156"/>
      <c r="I35" s="82"/>
      <c r="K35" s="92"/>
      <c r="L35" s="7"/>
      <c r="M35" s="7"/>
      <c r="N35" s="7"/>
    </row>
    <row r="36" spans="2:14" ht="16.5" customHeight="1" x14ac:dyDescent="0.15">
      <c r="B36" s="81"/>
      <c r="C36" s="157" t="s">
        <v>85</v>
      </c>
      <c r="D36" s="36" t="s">
        <v>4</v>
      </c>
      <c r="E36" s="158" t="s">
        <v>25</v>
      </c>
      <c r="F36" s="159" t="s">
        <v>2</v>
      </c>
      <c r="G36" s="159" t="s">
        <v>0</v>
      </c>
      <c r="H36" s="34" t="s">
        <v>1</v>
      </c>
      <c r="I36" s="82"/>
      <c r="K36" s="92"/>
      <c r="L36" s="7"/>
      <c r="M36" s="7"/>
      <c r="N36" s="7"/>
    </row>
    <row r="37" spans="2:14" ht="16.5" customHeight="1" x14ac:dyDescent="0.15">
      <c r="B37" s="81"/>
      <c r="C37" s="157"/>
      <c r="D37" s="34">
        <f>SUMPRODUCT(D38:D42,G38:G42)</f>
        <v>0</v>
      </c>
      <c r="E37" s="158"/>
      <c r="F37" s="159"/>
      <c r="G37" s="159"/>
      <c r="H37" s="49">
        <f>SUM(H38:H42)</f>
        <v>0</v>
      </c>
      <c r="I37" s="82"/>
      <c r="K37" s="92"/>
      <c r="L37" s="7"/>
      <c r="M37" s="7"/>
      <c r="N37" s="7"/>
    </row>
    <row r="38" spans="2:14" ht="16.5" customHeight="1" x14ac:dyDescent="0.15">
      <c r="B38" s="81"/>
      <c r="C38" s="26" t="s">
        <v>5</v>
      </c>
      <c r="D38" s="148"/>
      <c r="E38" s="9">
        <v>0.1</v>
      </c>
      <c r="F38" s="10">
        <f>(D38*E38)+D38</f>
        <v>0</v>
      </c>
      <c r="G38" s="149"/>
      <c r="H38" s="48">
        <f>SUM(G38*F38)</f>
        <v>0</v>
      </c>
      <c r="I38" s="82"/>
      <c r="K38" s="92"/>
      <c r="L38" s="7"/>
      <c r="M38" s="7"/>
      <c r="N38" s="7"/>
    </row>
    <row r="39" spans="2:14" ht="16.5" customHeight="1" x14ac:dyDescent="0.15">
      <c r="B39" s="81"/>
      <c r="C39" s="26" t="s">
        <v>6</v>
      </c>
      <c r="D39" s="148"/>
      <c r="E39" s="9">
        <v>0.1</v>
      </c>
      <c r="F39" s="10">
        <f t="shared" ref="F39:F42" si="5">(D39*E39)+D39</f>
        <v>0</v>
      </c>
      <c r="G39" s="149"/>
      <c r="H39" s="48">
        <f t="shared" ref="H39:H42" si="6">SUM(G39*F39)</f>
        <v>0</v>
      </c>
      <c r="I39" s="82"/>
      <c r="K39" s="92"/>
      <c r="L39" s="7"/>
      <c r="M39" s="7"/>
      <c r="N39" s="7"/>
    </row>
    <row r="40" spans="2:14" ht="16.5" customHeight="1" x14ac:dyDescent="0.15">
      <c r="B40" s="81"/>
      <c r="C40" s="26" t="s">
        <v>7</v>
      </c>
      <c r="D40" s="148"/>
      <c r="E40" s="9">
        <v>0.1</v>
      </c>
      <c r="F40" s="10">
        <f t="shared" si="5"/>
        <v>0</v>
      </c>
      <c r="G40" s="149"/>
      <c r="H40" s="48">
        <f t="shared" si="6"/>
        <v>0</v>
      </c>
      <c r="I40" s="82"/>
      <c r="K40" s="92"/>
      <c r="L40" s="7"/>
      <c r="M40" s="7"/>
      <c r="N40" s="7"/>
    </row>
    <row r="41" spans="2:14" ht="16.5" customHeight="1" x14ac:dyDescent="0.15">
      <c r="B41" s="81"/>
      <c r="C41" s="26" t="s">
        <v>8</v>
      </c>
      <c r="D41" s="148"/>
      <c r="E41" s="9">
        <v>0.1</v>
      </c>
      <c r="F41" s="10">
        <f t="shared" si="5"/>
        <v>0</v>
      </c>
      <c r="G41" s="149"/>
      <c r="H41" s="48">
        <f t="shared" si="6"/>
        <v>0</v>
      </c>
      <c r="I41" s="82"/>
      <c r="K41" s="92"/>
      <c r="L41" s="7"/>
      <c r="M41" s="7"/>
      <c r="N41" s="7"/>
    </row>
    <row r="42" spans="2:14" ht="16.5" customHeight="1" x14ac:dyDescent="0.15">
      <c r="B42" s="81"/>
      <c r="C42" s="26" t="s">
        <v>9</v>
      </c>
      <c r="D42" s="148"/>
      <c r="E42" s="9">
        <v>0.1</v>
      </c>
      <c r="F42" s="10">
        <f t="shared" si="5"/>
        <v>0</v>
      </c>
      <c r="G42" s="149"/>
      <c r="H42" s="48">
        <f t="shared" si="6"/>
        <v>0</v>
      </c>
      <c r="I42" s="82"/>
      <c r="K42" s="92"/>
      <c r="L42" s="7"/>
      <c r="M42" s="7"/>
      <c r="N42" s="7"/>
    </row>
    <row r="43" spans="2:14" ht="11.25" customHeight="1" x14ac:dyDescent="0.15">
      <c r="B43" s="81"/>
      <c r="C43" s="156"/>
      <c r="D43" s="156"/>
      <c r="E43" s="156"/>
      <c r="F43" s="156"/>
      <c r="G43" s="156"/>
      <c r="H43" s="156"/>
      <c r="I43" s="82"/>
      <c r="K43" s="92"/>
      <c r="L43" s="7"/>
      <c r="M43" s="7"/>
      <c r="N43" s="7"/>
    </row>
    <row r="44" spans="2:14" ht="16.5" customHeight="1" x14ac:dyDescent="0.15">
      <c r="B44" s="81"/>
      <c r="C44" s="170" t="s">
        <v>67</v>
      </c>
      <c r="D44" s="171"/>
      <c r="E44" s="172"/>
      <c r="F44" s="35" t="s">
        <v>4</v>
      </c>
      <c r="G44" s="35" t="s">
        <v>51</v>
      </c>
      <c r="H44" s="34" t="s">
        <v>65</v>
      </c>
      <c r="I44" s="82"/>
      <c r="K44" s="95" t="s">
        <v>65</v>
      </c>
      <c r="L44" s="7"/>
      <c r="M44" s="7"/>
      <c r="N44" s="7"/>
    </row>
    <row r="45" spans="2:14" ht="16.5" customHeight="1" x14ac:dyDescent="0.15">
      <c r="B45" s="81"/>
      <c r="C45" s="173"/>
      <c r="D45" s="174"/>
      <c r="E45" s="175"/>
      <c r="F45" s="63">
        <f>F46+F47</f>
        <v>0</v>
      </c>
      <c r="G45" s="63">
        <f>G46+G47</f>
        <v>0</v>
      </c>
      <c r="H45" s="49">
        <f>H46+H47</f>
        <v>0</v>
      </c>
      <c r="I45" s="82"/>
      <c r="K45" s="96" t="e">
        <f t="shared" ref="K45" si="7">H45/G45</f>
        <v>#DIV/0!</v>
      </c>
      <c r="L45" s="7"/>
      <c r="M45" s="7"/>
      <c r="N45" s="7"/>
    </row>
    <row r="46" spans="2:14" ht="16.5" customHeight="1" x14ac:dyDescent="0.15">
      <c r="B46" s="81"/>
      <c r="C46" s="64" t="str">
        <f>C31</f>
        <v>SCANNING SERVICES LABOR</v>
      </c>
      <c r="D46" s="30">
        <v>150</v>
      </c>
      <c r="E46" s="8">
        <f>F31</f>
        <v>0</v>
      </c>
      <c r="F46" s="72">
        <f>D46*E46</f>
        <v>0</v>
      </c>
      <c r="G46" s="72">
        <f>H31</f>
        <v>0</v>
      </c>
      <c r="H46" s="48">
        <f>G46-F46</f>
        <v>0</v>
      </c>
      <c r="I46" s="82"/>
      <c r="K46" s="94" t="e">
        <f>H46/G46</f>
        <v>#DIV/0!</v>
      </c>
      <c r="L46" s="7"/>
      <c r="M46" s="7"/>
      <c r="N46" s="7"/>
    </row>
    <row r="47" spans="2:14" ht="16.5" customHeight="1" x14ac:dyDescent="0.15">
      <c r="B47" s="81"/>
      <c r="C47" s="176" t="str">
        <f>C36</f>
        <v>SCANNING SERVICES EXPENSES</v>
      </c>
      <c r="D47" s="177"/>
      <c r="E47" s="178"/>
      <c r="F47" s="72">
        <f>D37</f>
        <v>0</v>
      </c>
      <c r="G47" s="72">
        <f>H37</f>
        <v>0</v>
      </c>
      <c r="H47" s="48">
        <f>G47-F47</f>
        <v>0</v>
      </c>
      <c r="I47" s="82"/>
      <c r="K47" s="94" t="e">
        <f>H47/G47</f>
        <v>#DIV/0!</v>
      </c>
      <c r="L47" s="7"/>
      <c r="M47" s="7"/>
      <c r="N47" s="7"/>
    </row>
    <row r="48" spans="2:14" ht="6" customHeight="1" thickBot="1" x14ac:dyDescent="0.2">
      <c r="B48" s="85"/>
      <c r="C48" s="191"/>
      <c r="D48" s="191"/>
      <c r="E48" s="191"/>
      <c r="F48" s="191"/>
      <c r="G48" s="191"/>
      <c r="H48" s="191"/>
      <c r="I48" s="86"/>
      <c r="K48" s="92"/>
      <c r="L48" s="7"/>
      <c r="M48" s="7"/>
      <c r="N48" s="7"/>
    </row>
    <row r="49" spans="2:14" ht="13.5" customHeight="1" thickBot="1" x14ac:dyDescent="0.2">
      <c r="C49" s="25"/>
      <c r="D49" s="25"/>
      <c r="E49" s="25"/>
      <c r="F49" s="25"/>
      <c r="G49" s="25"/>
      <c r="H49" s="25"/>
      <c r="K49" s="92"/>
      <c r="L49" s="7"/>
      <c r="M49" s="7"/>
      <c r="N49" s="7"/>
    </row>
    <row r="50" spans="2:14" ht="6" customHeight="1" x14ac:dyDescent="0.15">
      <c r="B50" s="74"/>
      <c r="C50" s="24"/>
      <c r="D50" s="24"/>
      <c r="E50" s="24"/>
      <c r="F50" s="24"/>
      <c r="G50" s="24"/>
      <c r="H50" s="24"/>
      <c r="I50" s="80"/>
      <c r="K50" s="92"/>
      <c r="L50" s="7"/>
      <c r="M50" s="7"/>
      <c r="N50" s="7"/>
    </row>
    <row r="51" spans="2:14" ht="16.5" customHeight="1" x14ac:dyDescent="0.15">
      <c r="B51" s="81"/>
      <c r="C51" s="199" t="s">
        <v>82</v>
      </c>
      <c r="D51" s="199"/>
      <c r="E51" s="199"/>
      <c r="F51" s="38" t="s">
        <v>3</v>
      </c>
      <c r="G51" s="194" t="s">
        <v>87</v>
      </c>
      <c r="H51" s="37" t="s">
        <v>31</v>
      </c>
      <c r="I51" s="82"/>
      <c r="K51" s="92"/>
      <c r="L51" s="7"/>
      <c r="M51" s="7"/>
      <c r="N51" s="7"/>
    </row>
    <row r="52" spans="2:14" ht="16.5" customHeight="1" x14ac:dyDescent="0.15">
      <c r="B52" s="81"/>
      <c r="C52" s="207" t="s">
        <v>83</v>
      </c>
      <c r="D52" s="207"/>
      <c r="E52" s="207"/>
      <c r="F52" s="37">
        <f>SUM(F53:F62)</f>
        <v>0</v>
      </c>
      <c r="G52" s="194"/>
      <c r="H52" s="65">
        <f>SUM(H53:H62)</f>
        <v>0</v>
      </c>
      <c r="I52" s="82"/>
    </row>
    <row r="53" spans="2:14" ht="16.5" customHeight="1" x14ac:dyDescent="0.15">
      <c r="B53" s="81"/>
      <c r="C53" s="153" t="s">
        <v>32</v>
      </c>
      <c r="D53" s="153"/>
      <c r="E53" s="153"/>
      <c r="F53" s="148"/>
      <c r="G53" s="8">
        <v>185</v>
      </c>
      <c r="H53" s="48">
        <f>SUM(F53*G53)</f>
        <v>0</v>
      </c>
      <c r="I53" s="82"/>
      <c r="L53" s="13"/>
    </row>
    <row r="54" spans="2:14" ht="16.5" customHeight="1" x14ac:dyDescent="0.15">
      <c r="B54" s="81"/>
      <c r="C54" s="196" t="s">
        <v>35</v>
      </c>
      <c r="D54" s="196"/>
      <c r="E54" s="196"/>
      <c r="F54" s="150"/>
      <c r="G54" s="66">
        <v>241</v>
      </c>
      <c r="H54" s="48">
        <f t="shared" ref="H54:H62" si="8">SUM(F54*G54)</f>
        <v>0</v>
      </c>
      <c r="I54" s="82"/>
      <c r="L54" s="14"/>
    </row>
    <row r="55" spans="2:14" ht="16.5" customHeight="1" x14ac:dyDescent="0.15">
      <c r="B55" s="81"/>
      <c r="C55" s="196" t="s">
        <v>38</v>
      </c>
      <c r="D55" s="196"/>
      <c r="E55" s="196"/>
      <c r="F55" s="150"/>
      <c r="G55" s="66">
        <v>296</v>
      </c>
      <c r="H55" s="48">
        <f t="shared" si="8"/>
        <v>0</v>
      </c>
      <c r="I55" s="82"/>
    </row>
    <row r="56" spans="2:14" ht="16.5" customHeight="1" x14ac:dyDescent="0.15">
      <c r="B56" s="81"/>
      <c r="C56" s="153" t="s">
        <v>33</v>
      </c>
      <c r="D56" s="153"/>
      <c r="E56" s="153"/>
      <c r="F56" s="148"/>
      <c r="G56" s="8">
        <v>155</v>
      </c>
      <c r="H56" s="48">
        <f t="shared" si="8"/>
        <v>0</v>
      </c>
      <c r="I56" s="82"/>
    </row>
    <row r="57" spans="2:14" ht="16.5" customHeight="1" x14ac:dyDescent="0.15">
      <c r="B57" s="81"/>
      <c r="C57" s="196" t="s">
        <v>37</v>
      </c>
      <c r="D57" s="196"/>
      <c r="E57" s="196"/>
      <c r="F57" s="150"/>
      <c r="G57" s="66">
        <v>202</v>
      </c>
      <c r="H57" s="48">
        <f t="shared" si="8"/>
        <v>0</v>
      </c>
      <c r="I57" s="82"/>
    </row>
    <row r="58" spans="2:14" ht="16.5" customHeight="1" x14ac:dyDescent="0.15">
      <c r="B58" s="81"/>
      <c r="C58" s="196" t="s">
        <v>39</v>
      </c>
      <c r="D58" s="196"/>
      <c r="E58" s="196"/>
      <c r="F58" s="150"/>
      <c r="G58" s="66">
        <v>248</v>
      </c>
      <c r="H58" s="48">
        <f t="shared" si="8"/>
        <v>0</v>
      </c>
      <c r="I58" s="82"/>
    </row>
    <row r="59" spans="2:14" ht="16.5" customHeight="1" x14ac:dyDescent="0.15">
      <c r="B59" s="81"/>
      <c r="C59" s="153" t="s">
        <v>34</v>
      </c>
      <c r="D59" s="153"/>
      <c r="E59" s="153"/>
      <c r="F59" s="148"/>
      <c r="G59" s="8">
        <v>140</v>
      </c>
      <c r="H59" s="48">
        <f t="shared" si="8"/>
        <v>0</v>
      </c>
      <c r="I59" s="82"/>
    </row>
    <row r="60" spans="2:14" ht="16.5" customHeight="1" x14ac:dyDescent="0.15">
      <c r="B60" s="81"/>
      <c r="C60" s="196" t="s">
        <v>36</v>
      </c>
      <c r="D60" s="196"/>
      <c r="E60" s="196"/>
      <c r="F60" s="150"/>
      <c r="G60" s="66">
        <v>182</v>
      </c>
      <c r="H60" s="48">
        <f t="shared" si="8"/>
        <v>0</v>
      </c>
      <c r="I60" s="82"/>
    </row>
    <row r="61" spans="2:14" ht="16.5" customHeight="1" x14ac:dyDescent="0.15">
      <c r="B61" s="81"/>
      <c r="C61" s="196" t="s">
        <v>40</v>
      </c>
      <c r="D61" s="196"/>
      <c r="E61" s="196"/>
      <c r="F61" s="150"/>
      <c r="G61" s="66">
        <v>224</v>
      </c>
      <c r="H61" s="48">
        <f t="shared" si="8"/>
        <v>0</v>
      </c>
      <c r="I61" s="82"/>
    </row>
    <row r="62" spans="2:14" ht="16.5" customHeight="1" x14ac:dyDescent="0.15">
      <c r="B62" s="81"/>
      <c r="C62" s="153" t="s">
        <v>95</v>
      </c>
      <c r="D62" s="153"/>
      <c r="E62" s="153"/>
      <c r="F62" s="148"/>
      <c r="G62" s="8">
        <v>160</v>
      </c>
      <c r="H62" s="48">
        <f t="shared" si="8"/>
        <v>0</v>
      </c>
      <c r="I62" s="82"/>
      <c r="K62" s="92"/>
      <c r="L62" s="7"/>
      <c r="M62" s="7"/>
      <c r="N62" s="7"/>
    </row>
    <row r="63" spans="2:14" ht="11.25" customHeight="1" x14ac:dyDescent="0.15">
      <c r="B63" s="81"/>
      <c r="C63" s="156"/>
      <c r="D63" s="156"/>
      <c r="E63" s="156"/>
      <c r="F63" s="156"/>
      <c r="G63" s="156"/>
      <c r="H63" s="156"/>
      <c r="I63" s="82"/>
      <c r="K63" s="92"/>
      <c r="L63" s="7"/>
      <c r="M63" s="7"/>
      <c r="N63" s="7"/>
    </row>
    <row r="64" spans="2:14" ht="16.5" customHeight="1" x14ac:dyDescent="0.15">
      <c r="B64" s="81"/>
      <c r="C64" s="154" t="s">
        <v>81</v>
      </c>
      <c r="D64" s="38" t="s">
        <v>4</v>
      </c>
      <c r="E64" s="194" t="s">
        <v>25</v>
      </c>
      <c r="F64" s="195" t="s">
        <v>2</v>
      </c>
      <c r="G64" s="195" t="s">
        <v>0</v>
      </c>
      <c r="H64" s="37" t="s">
        <v>1</v>
      </c>
      <c r="I64" s="82"/>
      <c r="K64" s="92"/>
      <c r="L64" s="7"/>
      <c r="M64" s="7"/>
      <c r="N64" s="7"/>
    </row>
    <row r="65" spans="2:14" ht="16.5" customHeight="1" x14ac:dyDescent="0.15">
      <c r="B65" s="81"/>
      <c r="C65" s="154"/>
      <c r="D65" s="37">
        <f>SUMPRODUCT(D66:D70,G66:G70)</f>
        <v>0</v>
      </c>
      <c r="E65" s="194"/>
      <c r="F65" s="195"/>
      <c r="G65" s="195"/>
      <c r="H65" s="65">
        <f>SUM(H66:H70)</f>
        <v>0</v>
      </c>
      <c r="I65" s="82"/>
      <c r="K65" s="92"/>
      <c r="L65" s="7"/>
      <c r="M65" s="7"/>
      <c r="N65" s="7"/>
    </row>
    <row r="66" spans="2:14" ht="16.5" customHeight="1" x14ac:dyDescent="0.15">
      <c r="B66" s="81"/>
      <c r="C66" s="26" t="s">
        <v>5</v>
      </c>
      <c r="D66" s="148"/>
      <c r="E66" s="9">
        <v>0.1</v>
      </c>
      <c r="F66" s="10">
        <f>(D66*E66)+D66</f>
        <v>0</v>
      </c>
      <c r="G66" s="149"/>
      <c r="H66" s="48">
        <f>SUM(G66*F66)</f>
        <v>0</v>
      </c>
      <c r="I66" s="82"/>
      <c r="K66" s="92"/>
      <c r="L66" s="7"/>
      <c r="M66" s="7"/>
      <c r="N66" s="7"/>
    </row>
    <row r="67" spans="2:14" ht="16.5" customHeight="1" x14ac:dyDescent="0.15">
      <c r="B67" s="81"/>
      <c r="C67" s="26" t="s">
        <v>6</v>
      </c>
      <c r="D67" s="148"/>
      <c r="E67" s="9">
        <v>0.1</v>
      </c>
      <c r="F67" s="10">
        <f t="shared" ref="F67:F70" si="9">(D67*E67)+D67</f>
        <v>0</v>
      </c>
      <c r="G67" s="149"/>
      <c r="H67" s="48">
        <f t="shared" ref="H67:H70" si="10">SUM(G67*F67)</f>
        <v>0</v>
      </c>
      <c r="I67" s="82"/>
      <c r="K67" s="92"/>
      <c r="L67" s="7"/>
      <c r="M67" s="7"/>
      <c r="N67" s="7"/>
    </row>
    <row r="68" spans="2:14" ht="16.5" customHeight="1" x14ac:dyDescent="0.15">
      <c r="B68" s="81"/>
      <c r="C68" s="26" t="s">
        <v>7</v>
      </c>
      <c r="D68" s="148"/>
      <c r="E68" s="9">
        <v>0.1</v>
      </c>
      <c r="F68" s="10">
        <f t="shared" si="9"/>
        <v>0</v>
      </c>
      <c r="G68" s="149"/>
      <c r="H68" s="48">
        <f t="shared" si="10"/>
        <v>0</v>
      </c>
      <c r="I68" s="82"/>
      <c r="K68" s="92"/>
      <c r="L68" s="7"/>
      <c r="M68" s="7"/>
      <c r="N68" s="7"/>
    </row>
    <row r="69" spans="2:14" ht="16.5" customHeight="1" x14ac:dyDescent="0.15">
      <c r="B69" s="81"/>
      <c r="C69" s="26" t="s">
        <v>8</v>
      </c>
      <c r="D69" s="148"/>
      <c r="E69" s="9">
        <v>0.1</v>
      </c>
      <c r="F69" s="10">
        <f t="shared" si="9"/>
        <v>0</v>
      </c>
      <c r="G69" s="149"/>
      <c r="H69" s="48">
        <f t="shared" si="10"/>
        <v>0</v>
      </c>
      <c r="I69" s="82"/>
      <c r="K69" s="92"/>
      <c r="L69" s="7"/>
      <c r="M69" s="7"/>
      <c r="N69" s="7"/>
    </row>
    <row r="70" spans="2:14" ht="16.5" customHeight="1" x14ac:dyDescent="0.15">
      <c r="B70" s="81"/>
      <c r="C70" s="26" t="s">
        <v>9</v>
      </c>
      <c r="D70" s="148"/>
      <c r="E70" s="9">
        <v>0.1</v>
      </c>
      <c r="F70" s="10">
        <f t="shared" si="9"/>
        <v>0</v>
      </c>
      <c r="G70" s="149"/>
      <c r="H70" s="48">
        <f t="shared" si="10"/>
        <v>0</v>
      </c>
      <c r="I70" s="82"/>
      <c r="K70" s="92"/>
      <c r="L70" s="7"/>
      <c r="M70" s="7"/>
      <c r="N70" s="7"/>
    </row>
    <row r="71" spans="2:14" ht="11.25" customHeight="1" x14ac:dyDescent="0.15">
      <c r="B71" s="81"/>
      <c r="C71" s="156"/>
      <c r="D71" s="156"/>
      <c r="E71" s="156"/>
      <c r="F71" s="156"/>
      <c r="G71" s="156"/>
      <c r="H71" s="156"/>
      <c r="I71" s="82"/>
      <c r="K71" s="92"/>
      <c r="L71" s="7"/>
      <c r="M71" s="7"/>
      <c r="N71" s="7"/>
    </row>
    <row r="72" spans="2:14" ht="16.5" customHeight="1" x14ac:dyDescent="0.15">
      <c r="B72" s="81"/>
      <c r="C72" s="154" t="s">
        <v>84</v>
      </c>
      <c r="D72" s="154"/>
      <c r="E72" s="154"/>
      <c r="F72" s="39" t="s">
        <v>4</v>
      </c>
      <c r="G72" s="39" t="s">
        <v>51</v>
      </c>
      <c r="H72" s="37" t="s">
        <v>65</v>
      </c>
      <c r="I72" s="82"/>
      <c r="K72" s="97" t="s">
        <v>65</v>
      </c>
      <c r="L72" s="7"/>
      <c r="M72" s="7"/>
      <c r="N72" s="7"/>
    </row>
    <row r="73" spans="2:14" ht="16.5" customHeight="1" x14ac:dyDescent="0.15">
      <c r="B73" s="81"/>
      <c r="C73" s="154"/>
      <c r="D73" s="154"/>
      <c r="E73" s="154"/>
      <c r="F73" s="65">
        <f>F74+F75</f>
        <v>0</v>
      </c>
      <c r="G73" s="65">
        <f t="shared" ref="G73:H73" si="11">G74+G75</f>
        <v>0</v>
      </c>
      <c r="H73" s="65">
        <f t="shared" si="11"/>
        <v>0</v>
      </c>
      <c r="I73" s="82"/>
      <c r="K73" s="98" t="e">
        <f t="shared" ref="K73" si="12">H73/G73</f>
        <v>#DIV/0!</v>
      </c>
      <c r="L73" s="7"/>
      <c r="M73" s="7"/>
      <c r="N73" s="7"/>
    </row>
    <row r="74" spans="2:14" ht="16.5" customHeight="1" x14ac:dyDescent="0.15">
      <c r="B74" s="81"/>
      <c r="C74" s="47" t="str">
        <f>C52</f>
        <v>SITE SERVICES / F&amp;I LABOR</v>
      </c>
      <c r="D74" s="30">
        <v>150</v>
      </c>
      <c r="E74" s="8">
        <f>F52</f>
        <v>0</v>
      </c>
      <c r="F74" s="48">
        <f>D74*E74</f>
        <v>0</v>
      </c>
      <c r="G74" s="48">
        <f>H52</f>
        <v>0</v>
      </c>
      <c r="H74" s="48">
        <f>G74-F74</f>
        <v>0</v>
      </c>
      <c r="I74" s="82"/>
      <c r="K74" s="94" t="e">
        <f>H74/G74</f>
        <v>#DIV/0!</v>
      </c>
      <c r="L74" s="7"/>
      <c r="M74" s="7"/>
      <c r="N74" s="7"/>
    </row>
    <row r="75" spans="2:14" ht="16.5" customHeight="1" x14ac:dyDescent="0.15">
      <c r="B75" s="81"/>
      <c r="C75" s="155" t="str">
        <f>C64</f>
        <v>SITE SERVICES / F&amp;I EXPENSES</v>
      </c>
      <c r="D75" s="155"/>
      <c r="E75" s="155"/>
      <c r="F75" s="48">
        <f>D65</f>
        <v>0</v>
      </c>
      <c r="G75" s="48">
        <f>H65</f>
        <v>0</v>
      </c>
      <c r="H75" s="48">
        <f>G75-F75</f>
        <v>0</v>
      </c>
      <c r="I75" s="82"/>
      <c r="K75" s="94" t="e">
        <f>H75/G75</f>
        <v>#DIV/0!</v>
      </c>
      <c r="L75" s="7"/>
      <c r="M75" s="7"/>
      <c r="N75" s="7"/>
    </row>
    <row r="76" spans="2:14" ht="6" customHeight="1" thickBot="1" x14ac:dyDescent="0.2">
      <c r="B76" s="85"/>
      <c r="C76" s="191"/>
      <c r="D76" s="191"/>
      <c r="E76" s="191"/>
      <c r="F76" s="191"/>
      <c r="G76" s="191"/>
      <c r="H76" s="191"/>
      <c r="I76" s="86"/>
      <c r="K76" s="92"/>
      <c r="L76" s="7"/>
      <c r="M76" s="7"/>
      <c r="N76" s="7"/>
    </row>
    <row r="77" spans="2:14" ht="13.5" customHeight="1" thickBot="1" x14ac:dyDescent="0.2">
      <c r="C77" s="25"/>
      <c r="D77" s="25"/>
      <c r="E77" s="25"/>
      <c r="F77" s="25"/>
      <c r="G77" s="25"/>
      <c r="H77" s="25"/>
      <c r="K77" s="92"/>
      <c r="L77" s="7"/>
      <c r="M77" s="7"/>
      <c r="N77" s="7"/>
    </row>
    <row r="78" spans="2:14" ht="6" customHeight="1" x14ac:dyDescent="0.15">
      <c r="B78" s="74"/>
      <c r="C78" s="24"/>
      <c r="D78" s="24"/>
      <c r="E78" s="24"/>
      <c r="F78" s="24"/>
      <c r="G78" s="24"/>
      <c r="H78" s="24"/>
      <c r="I78" s="80"/>
      <c r="K78" s="92"/>
      <c r="L78" s="7"/>
      <c r="M78" s="7"/>
      <c r="N78" s="7"/>
    </row>
    <row r="79" spans="2:14" ht="16.5" customHeight="1" x14ac:dyDescent="0.15">
      <c r="B79" s="81"/>
      <c r="C79" s="192" t="s">
        <v>42</v>
      </c>
      <c r="D79" s="41" t="s">
        <v>4</v>
      </c>
      <c r="E79" s="193" t="s">
        <v>25</v>
      </c>
      <c r="F79" s="228" t="s">
        <v>2</v>
      </c>
      <c r="G79" s="228" t="s">
        <v>0</v>
      </c>
      <c r="H79" s="40" t="s">
        <v>1</v>
      </c>
      <c r="I79" s="82"/>
      <c r="L79" s="11"/>
      <c r="M79" s="11"/>
      <c r="N79" s="11"/>
    </row>
    <row r="80" spans="2:14" ht="16.5" customHeight="1" x14ac:dyDescent="0.15">
      <c r="B80" s="81"/>
      <c r="C80" s="192"/>
      <c r="D80" s="40">
        <f>SUMPRODUCT(D81:D100,G81:G100)</f>
        <v>0</v>
      </c>
      <c r="E80" s="193"/>
      <c r="F80" s="228"/>
      <c r="G80" s="228"/>
      <c r="H80" s="60">
        <f>SUM(H81:H100)</f>
        <v>0</v>
      </c>
      <c r="I80" s="82"/>
      <c r="L80" s="11"/>
      <c r="M80" s="11"/>
      <c r="N80" s="11"/>
    </row>
    <row r="81" spans="2:16" ht="16.5" customHeight="1" x14ac:dyDescent="0.15">
      <c r="B81" s="81"/>
      <c r="C81" s="151" t="s">
        <v>10</v>
      </c>
      <c r="D81" s="148"/>
      <c r="E81" s="16">
        <v>0.2</v>
      </c>
      <c r="F81" s="10">
        <f>(D81*E81)+D81</f>
        <v>0</v>
      </c>
      <c r="G81" s="149"/>
      <c r="H81" s="48">
        <f>SUM(F81*G81)</f>
        <v>0</v>
      </c>
      <c r="I81" s="82"/>
      <c r="L81" s="11"/>
      <c r="M81" s="11"/>
      <c r="N81" s="11"/>
    </row>
    <row r="82" spans="2:16" ht="16.5" customHeight="1" x14ac:dyDescent="0.15">
      <c r="B82" s="81"/>
      <c r="C82" s="151" t="s">
        <v>11</v>
      </c>
      <c r="D82" s="148"/>
      <c r="E82" s="16">
        <v>0.2</v>
      </c>
      <c r="F82" s="10">
        <f t="shared" ref="F82:F100" si="13">(D82*E82)+D82</f>
        <v>0</v>
      </c>
      <c r="G82" s="149"/>
      <c r="H82" s="48">
        <f t="shared" ref="H82:H100" si="14">SUM(F82*G82)</f>
        <v>0</v>
      </c>
      <c r="I82" s="82"/>
      <c r="L82" s="11"/>
      <c r="M82" s="11"/>
    </row>
    <row r="83" spans="2:16" ht="16.5" customHeight="1" x14ac:dyDescent="0.15">
      <c r="B83" s="81"/>
      <c r="C83" s="151" t="s">
        <v>12</v>
      </c>
      <c r="D83" s="148"/>
      <c r="E83" s="16">
        <v>0.2</v>
      </c>
      <c r="F83" s="10">
        <f t="shared" si="13"/>
        <v>0</v>
      </c>
      <c r="G83" s="149"/>
      <c r="H83" s="48">
        <f t="shared" si="14"/>
        <v>0</v>
      </c>
      <c r="I83" s="82"/>
      <c r="L83" s="11"/>
      <c r="M83" s="11"/>
      <c r="N83" s="11"/>
    </row>
    <row r="84" spans="2:16" ht="16.5" customHeight="1" x14ac:dyDescent="0.15">
      <c r="B84" s="81"/>
      <c r="C84" s="151" t="s">
        <v>13</v>
      </c>
      <c r="D84" s="148"/>
      <c r="E84" s="16">
        <v>0.2</v>
      </c>
      <c r="F84" s="10">
        <f t="shared" si="13"/>
        <v>0</v>
      </c>
      <c r="G84" s="149"/>
      <c r="H84" s="48">
        <f t="shared" si="14"/>
        <v>0</v>
      </c>
      <c r="I84" s="82"/>
      <c r="K84" s="107" t="s">
        <v>89</v>
      </c>
      <c r="L84" s="45"/>
      <c r="M84" s="45"/>
      <c r="N84" s="45"/>
      <c r="O84" s="46"/>
      <c r="P84" s="46"/>
    </row>
    <row r="85" spans="2:16" ht="16.5" hidden="1" customHeight="1" x14ac:dyDescent="0.15">
      <c r="B85" s="81"/>
      <c r="C85" s="151" t="s">
        <v>14</v>
      </c>
      <c r="D85" s="148"/>
      <c r="E85" s="16">
        <v>0.2</v>
      </c>
      <c r="F85" s="10">
        <f t="shared" si="13"/>
        <v>0</v>
      </c>
      <c r="G85" s="149"/>
      <c r="H85" s="48">
        <f t="shared" si="14"/>
        <v>0</v>
      </c>
      <c r="I85" s="82"/>
      <c r="K85" s="99"/>
      <c r="L85" s="29"/>
      <c r="M85" s="29"/>
      <c r="N85" s="29"/>
    </row>
    <row r="86" spans="2:16" ht="16.5" hidden="1" customHeight="1" x14ac:dyDescent="0.15">
      <c r="B86" s="81"/>
      <c r="C86" s="151" t="s">
        <v>15</v>
      </c>
      <c r="D86" s="148"/>
      <c r="E86" s="16">
        <v>0.2</v>
      </c>
      <c r="F86" s="10">
        <f t="shared" si="13"/>
        <v>0</v>
      </c>
      <c r="G86" s="149"/>
      <c r="H86" s="48">
        <f t="shared" si="14"/>
        <v>0</v>
      </c>
      <c r="I86" s="82"/>
    </row>
    <row r="87" spans="2:16" ht="16.5" hidden="1" customHeight="1" x14ac:dyDescent="0.15">
      <c r="B87" s="81"/>
      <c r="C87" s="151" t="s">
        <v>16</v>
      </c>
      <c r="D87" s="148"/>
      <c r="E87" s="16">
        <v>0.2</v>
      </c>
      <c r="F87" s="10">
        <f t="shared" si="13"/>
        <v>0</v>
      </c>
      <c r="G87" s="149"/>
      <c r="H87" s="48">
        <f t="shared" si="14"/>
        <v>0</v>
      </c>
      <c r="I87" s="82"/>
    </row>
    <row r="88" spans="2:16" ht="16.5" hidden="1" customHeight="1" x14ac:dyDescent="0.15">
      <c r="B88" s="81"/>
      <c r="C88" s="151" t="s">
        <v>17</v>
      </c>
      <c r="D88" s="148"/>
      <c r="E88" s="16">
        <v>0.2</v>
      </c>
      <c r="F88" s="10">
        <f t="shared" si="13"/>
        <v>0</v>
      </c>
      <c r="G88" s="149"/>
      <c r="H88" s="48">
        <f t="shared" si="14"/>
        <v>0</v>
      </c>
      <c r="I88" s="82"/>
    </row>
    <row r="89" spans="2:16" ht="16.5" hidden="1" customHeight="1" x14ac:dyDescent="0.15">
      <c r="B89" s="81"/>
      <c r="C89" s="151" t="s">
        <v>18</v>
      </c>
      <c r="D89" s="148"/>
      <c r="E89" s="16">
        <v>0.2</v>
      </c>
      <c r="F89" s="10">
        <f t="shared" si="13"/>
        <v>0</v>
      </c>
      <c r="G89" s="149"/>
      <c r="H89" s="48">
        <f t="shared" si="14"/>
        <v>0</v>
      </c>
      <c r="I89" s="82"/>
    </row>
    <row r="90" spans="2:16" ht="16.5" hidden="1" customHeight="1" x14ac:dyDescent="0.15">
      <c r="B90" s="81"/>
      <c r="C90" s="151" t="s">
        <v>19</v>
      </c>
      <c r="D90" s="148"/>
      <c r="E90" s="16">
        <v>0.2</v>
      </c>
      <c r="F90" s="10">
        <f t="shared" si="13"/>
        <v>0</v>
      </c>
      <c r="G90" s="149"/>
      <c r="H90" s="48">
        <f t="shared" si="14"/>
        <v>0</v>
      </c>
      <c r="I90" s="82"/>
    </row>
    <row r="91" spans="2:16" ht="16.5" hidden="1" customHeight="1" x14ac:dyDescent="0.15">
      <c r="B91" s="81"/>
      <c r="C91" s="151" t="s">
        <v>20</v>
      </c>
      <c r="D91" s="148"/>
      <c r="E91" s="16">
        <v>0.2</v>
      </c>
      <c r="F91" s="10">
        <f t="shared" si="13"/>
        <v>0</v>
      </c>
      <c r="G91" s="149"/>
      <c r="H91" s="48">
        <f t="shared" si="14"/>
        <v>0</v>
      </c>
      <c r="I91" s="82"/>
    </row>
    <row r="92" spans="2:16" ht="16.5" hidden="1" customHeight="1" x14ac:dyDescent="0.15">
      <c r="B92" s="81"/>
      <c r="C92" s="151" t="s">
        <v>21</v>
      </c>
      <c r="D92" s="148"/>
      <c r="E92" s="16">
        <v>0.2</v>
      </c>
      <c r="F92" s="10">
        <f t="shared" si="13"/>
        <v>0</v>
      </c>
      <c r="G92" s="149"/>
      <c r="H92" s="48">
        <f t="shared" si="14"/>
        <v>0</v>
      </c>
      <c r="I92" s="82"/>
    </row>
    <row r="93" spans="2:16" ht="16.5" hidden="1" customHeight="1" x14ac:dyDescent="0.15">
      <c r="B93" s="81"/>
      <c r="C93" s="151" t="s">
        <v>22</v>
      </c>
      <c r="D93" s="148"/>
      <c r="E93" s="16">
        <v>0.2</v>
      </c>
      <c r="F93" s="10">
        <f t="shared" si="13"/>
        <v>0</v>
      </c>
      <c r="G93" s="149"/>
      <c r="H93" s="48">
        <f t="shared" si="14"/>
        <v>0</v>
      </c>
      <c r="I93" s="82"/>
    </row>
    <row r="94" spans="2:16" ht="16.5" hidden="1" customHeight="1" x14ac:dyDescent="0.15">
      <c r="B94" s="81"/>
      <c r="C94" s="151" t="s">
        <v>23</v>
      </c>
      <c r="D94" s="148"/>
      <c r="E94" s="16">
        <v>0.2</v>
      </c>
      <c r="F94" s="10">
        <f t="shared" si="13"/>
        <v>0</v>
      </c>
      <c r="G94" s="149"/>
      <c r="H94" s="48">
        <f t="shared" si="14"/>
        <v>0</v>
      </c>
      <c r="I94" s="82"/>
    </row>
    <row r="95" spans="2:16" ht="16.5" hidden="1" customHeight="1" x14ac:dyDescent="0.15">
      <c r="B95" s="81"/>
      <c r="C95" s="151" t="s">
        <v>24</v>
      </c>
      <c r="D95" s="148"/>
      <c r="E95" s="16">
        <v>0.2</v>
      </c>
      <c r="F95" s="10">
        <f t="shared" si="13"/>
        <v>0</v>
      </c>
      <c r="G95" s="149"/>
      <c r="H95" s="48">
        <f t="shared" si="14"/>
        <v>0</v>
      </c>
      <c r="I95" s="82"/>
    </row>
    <row r="96" spans="2:16" ht="16.5" hidden="1" customHeight="1" x14ac:dyDescent="0.15">
      <c r="B96" s="81"/>
      <c r="C96" s="151" t="s">
        <v>26</v>
      </c>
      <c r="D96" s="148"/>
      <c r="E96" s="16">
        <v>0.2</v>
      </c>
      <c r="F96" s="10">
        <f t="shared" si="13"/>
        <v>0</v>
      </c>
      <c r="G96" s="149"/>
      <c r="H96" s="48">
        <f t="shared" si="14"/>
        <v>0</v>
      </c>
      <c r="I96" s="82"/>
    </row>
    <row r="97" spans="2:16" ht="16.5" hidden="1" customHeight="1" x14ac:dyDescent="0.15">
      <c r="B97" s="81"/>
      <c r="C97" s="151" t="s">
        <v>27</v>
      </c>
      <c r="D97" s="148"/>
      <c r="E97" s="16">
        <v>0.2</v>
      </c>
      <c r="F97" s="10">
        <f t="shared" si="13"/>
        <v>0</v>
      </c>
      <c r="G97" s="149"/>
      <c r="H97" s="48">
        <f t="shared" si="14"/>
        <v>0</v>
      </c>
      <c r="I97" s="82"/>
    </row>
    <row r="98" spans="2:16" ht="16.5" hidden="1" customHeight="1" x14ac:dyDescent="0.15">
      <c r="B98" s="81"/>
      <c r="C98" s="151" t="s">
        <v>28</v>
      </c>
      <c r="D98" s="148"/>
      <c r="E98" s="16">
        <v>0.2</v>
      </c>
      <c r="F98" s="10">
        <f t="shared" si="13"/>
        <v>0</v>
      </c>
      <c r="G98" s="149"/>
      <c r="H98" s="48">
        <f t="shared" si="14"/>
        <v>0</v>
      </c>
      <c r="I98" s="82"/>
    </row>
    <row r="99" spans="2:16" ht="16.5" hidden="1" customHeight="1" x14ac:dyDescent="0.15">
      <c r="B99" s="81"/>
      <c r="C99" s="151" t="s">
        <v>29</v>
      </c>
      <c r="D99" s="148"/>
      <c r="E99" s="16">
        <v>0.2</v>
      </c>
      <c r="F99" s="10">
        <f t="shared" si="13"/>
        <v>0</v>
      </c>
      <c r="G99" s="149"/>
      <c r="H99" s="48">
        <f t="shared" si="14"/>
        <v>0</v>
      </c>
      <c r="I99" s="82"/>
    </row>
    <row r="100" spans="2:16" ht="16.5" hidden="1" customHeight="1" x14ac:dyDescent="0.15">
      <c r="B100" s="81"/>
      <c r="C100" s="151" t="s">
        <v>30</v>
      </c>
      <c r="D100" s="148"/>
      <c r="E100" s="16">
        <v>0.2</v>
      </c>
      <c r="F100" s="10">
        <f t="shared" si="13"/>
        <v>0</v>
      </c>
      <c r="G100" s="149"/>
      <c r="H100" s="48">
        <f t="shared" si="14"/>
        <v>0</v>
      </c>
      <c r="I100" s="82"/>
    </row>
    <row r="101" spans="2:16" ht="11.25" customHeight="1" x14ac:dyDescent="0.15">
      <c r="B101" s="81"/>
      <c r="C101" s="156"/>
      <c r="D101" s="156"/>
      <c r="E101" s="156"/>
      <c r="F101" s="156"/>
      <c r="G101" s="156"/>
      <c r="H101" s="156"/>
      <c r="I101" s="82"/>
      <c r="K101" s="92"/>
      <c r="L101" s="7"/>
      <c r="M101" s="7"/>
      <c r="N101" s="7"/>
    </row>
    <row r="102" spans="2:16" ht="16.5" customHeight="1" x14ac:dyDescent="0.15">
      <c r="B102" s="81"/>
      <c r="C102" s="229" t="s">
        <v>44</v>
      </c>
      <c r="D102" s="42" t="s">
        <v>4</v>
      </c>
      <c r="E102" s="230" t="s">
        <v>41</v>
      </c>
      <c r="F102" s="231" t="s">
        <v>2</v>
      </c>
      <c r="G102" s="231" t="s">
        <v>0</v>
      </c>
      <c r="H102" s="44" t="s">
        <v>1</v>
      </c>
      <c r="I102" s="82"/>
    </row>
    <row r="103" spans="2:16" ht="16.5" customHeight="1" x14ac:dyDescent="0.15">
      <c r="B103" s="81"/>
      <c r="C103" s="229"/>
      <c r="D103" s="44">
        <f>SUMPRODUCT(D104:D108,G104:G108)</f>
        <v>0</v>
      </c>
      <c r="E103" s="230"/>
      <c r="F103" s="231"/>
      <c r="G103" s="231"/>
      <c r="H103" s="61">
        <f>SUM(H104:H108)</f>
        <v>0</v>
      </c>
      <c r="I103" s="82"/>
    </row>
    <row r="104" spans="2:16" ht="16.5" customHeight="1" x14ac:dyDescent="0.15">
      <c r="B104" s="81"/>
      <c r="C104" s="151" t="s">
        <v>43</v>
      </c>
      <c r="D104" s="148"/>
      <c r="E104" s="17">
        <v>0.15</v>
      </c>
      <c r="F104" s="10">
        <f t="shared" ref="F104:F108" si="15">(D104*E104)+D104</f>
        <v>0</v>
      </c>
      <c r="G104" s="149"/>
      <c r="H104" s="48">
        <f>SUM(F104*G104)</f>
        <v>0</v>
      </c>
      <c r="I104" s="82"/>
      <c r="K104" s="108" t="s">
        <v>88</v>
      </c>
      <c r="L104" s="73"/>
      <c r="M104" s="73"/>
      <c r="N104" s="73"/>
      <c r="O104" s="73"/>
      <c r="P104" s="73"/>
    </row>
    <row r="105" spans="2:16" ht="16.5" customHeight="1" x14ac:dyDescent="0.15">
      <c r="B105" s="81"/>
      <c r="C105" s="151" t="s">
        <v>43</v>
      </c>
      <c r="D105" s="148"/>
      <c r="E105" s="17">
        <v>0.15</v>
      </c>
      <c r="F105" s="10">
        <f t="shared" si="15"/>
        <v>0</v>
      </c>
      <c r="G105" s="149"/>
      <c r="H105" s="48">
        <f t="shared" ref="H105:H108" si="16">SUM(F105*G105)</f>
        <v>0</v>
      </c>
      <c r="I105" s="82"/>
    </row>
    <row r="106" spans="2:16" ht="16.5" hidden="1" customHeight="1" x14ac:dyDescent="0.15">
      <c r="B106" s="81"/>
      <c r="C106" s="151" t="s">
        <v>43</v>
      </c>
      <c r="D106" s="148"/>
      <c r="E106" s="17">
        <v>0.15</v>
      </c>
      <c r="F106" s="10">
        <f t="shared" si="15"/>
        <v>0</v>
      </c>
      <c r="G106" s="149"/>
      <c r="H106" s="48">
        <f t="shared" si="16"/>
        <v>0</v>
      </c>
      <c r="I106" s="82"/>
    </row>
    <row r="107" spans="2:16" ht="16.5" hidden="1" customHeight="1" x14ac:dyDescent="0.15">
      <c r="B107" s="81"/>
      <c r="C107" s="151" t="s">
        <v>43</v>
      </c>
      <c r="D107" s="148"/>
      <c r="E107" s="17">
        <v>0.15</v>
      </c>
      <c r="F107" s="10">
        <f t="shared" si="15"/>
        <v>0</v>
      </c>
      <c r="G107" s="149"/>
      <c r="H107" s="48">
        <f t="shared" si="16"/>
        <v>0</v>
      </c>
      <c r="I107" s="82"/>
    </row>
    <row r="108" spans="2:16" ht="16.5" hidden="1" customHeight="1" x14ac:dyDescent="0.15">
      <c r="B108" s="81"/>
      <c r="C108" s="151" t="s">
        <v>43</v>
      </c>
      <c r="D108" s="148"/>
      <c r="E108" s="17">
        <v>0.15</v>
      </c>
      <c r="F108" s="10">
        <f t="shared" si="15"/>
        <v>0</v>
      </c>
      <c r="G108" s="149"/>
      <c r="H108" s="48">
        <f t="shared" si="16"/>
        <v>0</v>
      </c>
      <c r="I108" s="82"/>
    </row>
    <row r="109" spans="2:16" ht="11.25" customHeight="1" x14ac:dyDescent="0.15">
      <c r="B109" s="81"/>
      <c r="C109" s="156"/>
      <c r="D109" s="156"/>
      <c r="E109" s="156"/>
      <c r="F109" s="156"/>
      <c r="G109" s="156"/>
      <c r="H109" s="156"/>
      <c r="I109" s="82"/>
      <c r="K109" s="92"/>
      <c r="L109" s="7"/>
      <c r="M109" s="7"/>
      <c r="N109" s="7"/>
    </row>
    <row r="110" spans="2:16" ht="16.5" customHeight="1" x14ac:dyDescent="0.15">
      <c r="B110" s="81"/>
      <c r="C110" s="188" t="s">
        <v>78</v>
      </c>
      <c r="D110" s="188"/>
      <c r="E110" s="188"/>
      <c r="F110" s="111" t="s">
        <v>4</v>
      </c>
      <c r="G110" s="43" t="s">
        <v>51</v>
      </c>
      <c r="H110" s="44" t="s">
        <v>65</v>
      </c>
      <c r="I110" s="82"/>
      <c r="K110" s="100" t="s">
        <v>65</v>
      </c>
      <c r="L110" s="7"/>
      <c r="M110" s="7"/>
      <c r="N110" s="7"/>
    </row>
    <row r="111" spans="2:16" ht="16.5" customHeight="1" x14ac:dyDescent="0.15">
      <c r="B111" s="81"/>
      <c r="C111" s="189" t="str">
        <f>C79</f>
        <v>VENDOR / PARTS / EQUIPMENT</v>
      </c>
      <c r="D111" s="189"/>
      <c r="E111" s="189"/>
      <c r="F111" s="52">
        <f>D80</f>
        <v>0</v>
      </c>
      <c r="G111" s="52">
        <f>H80</f>
        <v>0</v>
      </c>
      <c r="H111" s="52">
        <f>G111-F111</f>
        <v>0</v>
      </c>
      <c r="I111" s="87"/>
      <c r="J111" s="22"/>
      <c r="K111" s="106" t="e">
        <f t="shared" ref="K111:K112" si="17">H111/G111</f>
        <v>#DIV/0!</v>
      </c>
      <c r="L111" s="7"/>
      <c r="M111" s="7"/>
      <c r="N111" s="7"/>
    </row>
    <row r="112" spans="2:16" ht="16.5" customHeight="1" x14ac:dyDescent="0.15">
      <c r="B112" s="81"/>
      <c r="C112" s="190" t="str">
        <f>C102</f>
        <v>CONTRACTORS / CONSULTANTS</v>
      </c>
      <c r="D112" s="190"/>
      <c r="E112" s="190"/>
      <c r="F112" s="52">
        <f>D103</f>
        <v>0</v>
      </c>
      <c r="G112" s="52">
        <f>H103</f>
        <v>0</v>
      </c>
      <c r="H112" s="52">
        <f>G112-F112</f>
        <v>0</v>
      </c>
      <c r="I112" s="87"/>
      <c r="J112" s="22"/>
      <c r="K112" s="106" t="e">
        <f t="shared" si="17"/>
        <v>#DIV/0!</v>
      </c>
      <c r="L112" s="7"/>
      <c r="M112" s="7"/>
      <c r="N112" s="7"/>
    </row>
    <row r="113" spans="2:14" ht="6" customHeight="1" thickBot="1" x14ac:dyDescent="0.2">
      <c r="B113" s="85"/>
      <c r="C113" s="23"/>
      <c r="D113" s="23"/>
      <c r="E113" s="23"/>
      <c r="F113" s="23"/>
      <c r="G113" s="88"/>
      <c r="H113" s="89"/>
      <c r="I113" s="86"/>
    </row>
    <row r="114" spans="2:14" ht="16.5" customHeight="1" thickBot="1" x14ac:dyDescent="0.2">
      <c r="D114" s="2"/>
      <c r="E114" s="2"/>
      <c r="F114" s="2"/>
      <c r="G114" s="19"/>
    </row>
    <row r="115" spans="2:14" ht="16.5" customHeight="1" x14ac:dyDescent="0.15">
      <c r="B115" s="74"/>
      <c r="C115" s="179" t="s">
        <v>76</v>
      </c>
      <c r="D115" s="179"/>
      <c r="E115" s="179"/>
      <c r="F115" s="179"/>
      <c r="G115" s="179"/>
      <c r="H115" s="179"/>
      <c r="I115" s="80"/>
    </row>
    <row r="116" spans="2:14" ht="16.5" customHeight="1" x14ac:dyDescent="0.15">
      <c r="B116" s="81"/>
      <c r="C116" s="180" t="s">
        <v>71</v>
      </c>
      <c r="D116" s="181"/>
      <c r="E116" s="53" t="s">
        <v>3</v>
      </c>
      <c r="F116" s="112" t="s">
        <v>4</v>
      </c>
      <c r="G116" s="112" t="s">
        <v>51</v>
      </c>
      <c r="H116" s="54" t="s">
        <v>65</v>
      </c>
      <c r="I116" s="82"/>
      <c r="K116" s="103" t="s">
        <v>65</v>
      </c>
    </row>
    <row r="117" spans="2:14" ht="16.5" customHeight="1" x14ac:dyDescent="0.15">
      <c r="B117" s="81"/>
      <c r="C117" s="182"/>
      <c r="D117" s="183"/>
      <c r="E117" s="54">
        <f>E118</f>
        <v>0</v>
      </c>
      <c r="F117" s="55">
        <f>SUM(F118:F120)</f>
        <v>0</v>
      </c>
      <c r="G117" s="55">
        <f>SUM(G118:G120)</f>
        <v>0</v>
      </c>
      <c r="H117" s="56">
        <f>SUM(H118:H120)</f>
        <v>0</v>
      </c>
      <c r="I117" s="82"/>
      <c r="K117" s="104" t="e">
        <f>H117/G117</f>
        <v>#DIV/0!</v>
      </c>
    </row>
    <row r="118" spans="2:14" ht="16.5" customHeight="1" x14ac:dyDescent="0.15">
      <c r="B118" s="81"/>
      <c r="C118" s="67" t="s">
        <v>68</v>
      </c>
      <c r="D118" s="59">
        <v>150</v>
      </c>
      <c r="E118" s="32">
        <f>E124+E129+E134</f>
        <v>0</v>
      </c>
      <c r="F118" s="48">
        <f>E118*D118</f>
        <v>0</v>
      </c>
      <c r="G118" s="48">
        <f>G25+G46+G74</f>
        <v>0</v>
      </c>
      <c r="H118" s="57">
        <f>G118-F118</f>
        <v>0</v>
      </c>
      <c r="I118" s="82"/>
      <c r="K118" s="94" t="e">
        <f t="shared" ref="K118:K120" si="18">H118/G118</f>
        <v>#DIV/0!</v>
      </c>
    </row>
    <row r="119" spans="2:14" ht="16.5" customHeight="1" x14ac:dyDescent="0.15">
      <c r="B119" s="81"/>
      <c r="C119" s="184" t="s">
        <v>69</v>
      </c>
      <c r="D119" s="185"/>
      <c r="E119" s="186"/>
      <c r="F119" s="48">
        <f>F26+F47+F75</f>
        <v>0</v>
      </c>
      <c r="G119" s="48">
        <f>G26+G47+G75</f>
        <v>0</v>
      </c>
      <c r="H119" s="57">
        <f>G119-F119</f>
        <v>0</v>
      </c>
      <c r="I119" s="82"/>
      <c r="K119" s="94" t="e">
        <f t="shared" si="18"/>
        <v>#DIV/0!</v>
      </c>
    </row>
    <row r="120" spans="2:14" ht="16.5" customHeight="1" x14ac:dyDescent="0.15">
      <c r="B120" s="81"/>
      <c r="C120" s="184" t="s">
        <v>70</v>
      </c>
      <c r="D120" s="185"/>
      <c r="E120" s="186"/>
      <c r="F120" s="48">
        <f>F111+F112</f>
        <v>0</v>
      </c>
      <c r="G120" s="48">
        <f>G111+G112</f>
        <v>0</v>
      </c>
      <c r="H120" s="57">
        <f>G120-F120</f>
        <v>0</v>
      </c>
      <c r="I120" s="82"/>
      <c r="K120" s="94" t="e">
        <f t="shared" si="18"/>
        <v>#DIV/0!</v>
      </c>
    </row>
    <row r="121" spans="2:14" ht="16.5" customHeight="1" x14ac:dyDescent="0.15">
      <c r="B121" s="81"/>
      <c r="C121" s="187"/>
      <c r="D121" s="187"/>
      <c r="E121" s="187"/>
      <c r="F121" s="187"/>
      <c r="G121" s="187"/>
      <c r="H121" s="187"/>
      <c r="I121" s="82"/>
    </row>
    <row r="122" spans="2:14" ht="16.5" customHeight="1" x14ac:dyDescent="0.15">
      <c r="B122" s="81"/>
      <c r="C122" s="160" t="s">
        <v>66</v>
      </c>
      <c r="D122" s="161"/>
      <c r="E122" s="162"/>
      <c r="F122" s="33" t="str">
        <f>F23</f>
        <v>COST</v>
      </c>
      <c r="G122" s="33" t="str">
        <f t="shared" ref="G122:H125" si="19">G23</f>
        <v>SELL PRICE</v>
      </c>
      <c r="H122" s="33" t="str">
        <f t="shared" si="19"/>
        <v>PROFIT</v>
      </c>
      <c r="I122" s="82"/>
      <c r="K122" s="93" t="s">
        <v>65</v>
      </c>
      <c r="L122" s="11"/>
      <c r="M122" s="11"/>
      <c r="N122" s="11"/>
    </row>
    <row r="123" spans="2:14" s="3" customFormat="1" ht="16.5" customHeight="1" x14ac:dyDescent="0.15">
      <c r="B123" s="84"/>
      <c r="C123" s="163"/>
      <c r="D123" s="164"/>
      <c r="E123" s="165"/>
      <c r="F123" s="51">
        <f>F24</f>
        <v>0</v>
      </c>
      <c r="G123" s="51">
        <f t="shared" si="19"/>
        <v>0</v>
      </c>
      <c r="H123" s="51">
        <f t="shared" si="19"/>
        <v>0</v>
      </c>
      <c r="I123" s="82"/>
      <c r="J123" s="1"/>
      <c r="K123" s="93" t="e">
        <f>K24</f>
        <v>#DIV/0!</v>
      </c>
    </row>
    <row r="124" spans="2:14" ht="16.5" customHeight="1" x14ac:dyDescent="0.15">
      <c r="B124" s="81"/>
      <c r="C124" s="68" t="str">
        <f>C25</f>
        <v>ENGINEERING SERVICES LABOR</v>
      </c>
      <c r="D124" s="31">
        <v>150</v>
      </c>
      <c r="E124" s="32">
        <f>E25</f>
        <v>0</v>
      </c>
      <c r="F124" s="57">
        <f>F25</f>
        <v>0</v>
      </c>
      <c r="G124" s="57">
        <f t="shared" si="19"/>
        <v>0</v>
      </c>
      <c r="H124" s="57">
        <f t="shared" si="19"/>
        <v>0</v>
      </c>
      <c r="I124" s="82"/>
      <c r="K124" s="94" t="e">
        <f>K25</f>
        <v>#DIV/0!</v>
      </c>
    </row>
    <row r="125" spans="2:14" ht="16.5" customHeight="1" x14ac:dyDescent="0.15">
      <c r="B125" s="81"/>
      <c r="C125" s="166" t="str">
        <f>C15</f>
        <v>ENGINEERING SERVICES EXPENSES</v>
      </c>
      <c r="D125" s="167"/>
      <c r="E125" s="168"/>
      <c r="F125" s="57">
        <f>F26</f>
        <v>0</v>
      </c>
      <c r="G125" s="57">
        <f t="shared" si="19"/>
        <v>0</v>
      </c>
      <c r="H125" s="57">
        <f t="shared" si="19"/>
        <v>0</v>
      </c>
      <c r="I125" s="82"/>
      <c r="K125" s="94" t="e">
        <f>K26</f>
        <v>#DIV/0!</v>
      </c>
    </row>
    <row r="126" spans="2:14" ht="16.5" customHeight="1" x14ac:dyDescent="0.15">
      <c r="B126" s="81"/>
      <c r="C126" s="169"/>
      <c r="D126" s="169"/>
      <c r="E126" s="169"/>
      <c r="F126" s="169"/>
      <c r="G126" s="169"/>
      <c r="H126" s="169"/>
      <c r="I126" s="82"/>
      <c r="K126" s="105"/>
    </row>
    <row r="127" spans="2:14" ht="16.5" customHeight="1" x14ac:dyDescent="0.15">
      <c r="B127" s="81"/>
      <c r="C127" s="170" t="s">
        <v>67</v>
      </c>
      <c r="D127" s="171"/>
      <c r="E127" s="172"/>
      <c r="F127" s="34" t="s">
        <v>4</v>
      </c>
      <c r="G127" s="34" t="s">
        <v>51</v>
      </c>
      <c r="H127" s="34" t="s">
        <v>65</v>
      </c>
      <c r="I127" s="82"/>
      <c r="K127" s="95" t="s">
        <v>65</v>
      </c>
      <c r="L127" s="7"/>
      <c r="M127" s="7"/>
      <c r="N127" s="7"/>
    </row>
    <row r="128" spans="2:14" ht="16.5" customHeight="1" x14ac:dyDescent="0.15">
      <c r="B128" s="81"/>
      <c r="C128" s="173"/>
      <c r="D128" s="174"/>
      <c r="E128" s="175"/>
      <c r="F128" s="49">
        <f>F45</f>
        <v>0</v>
      </c>
      <c r="G128" s="49">
        <f>G45</f>
        <v>0</v>
      </c>
      <c r="H128" s="49">
        <f>H45</f>
        <v>0</v>
      </c>
      <c r="I128" s="82"/>
      <c r="K128" s="96" t="e">
        <f>K45</f>
        <v>#DIV/0!</v>
      </c>
      <c r="L128" s="7"/>
      <c r="M128" s="7"/>
      <c r="N128" s="7"/>
    </row>
    <row r="129" spans="2:14" ht="16.5" customHeight="1" x14ac:dyDescent="0.15">
      <c r="B129" s="81"/>
      <c r="C129" s="64" t="str">
        <f>C46</f>
        <v>SCANNING SERVICES LABOR</v>
      </c>
      <c r="D129" s="31">
        <v>150</v>
      </c>
      <c r="E129" s="32">
        <f>E46</f>
        <v>0</v>
      </c>
      <c r="F129" s="48">
        <f>F46</f>
        <v>0</v>
      </c>
      <c r="G129" s="48">
        <f t="shared" ref="G129:H130" si="20">G46</f>
        <v>0</v>
      </c>
      <c r="H129" s="48">
        <f t="shared" si="20"/>
        <v>0</v>
      </c>
      <c r="I129" s="82"/>
      <c r="K129" s="94" t="e">
        <f>K46</f>
        <v>#DIV/0!</v>
      </c>
      <c r="L129" s="7"/>
      <c r="M129" s="7"/>
      <c r="N129" s="7"/>
    </row>
    <row r="130" spans="2:14" ht="16.5" customHeight="1" x14ac:dyDescent="0.15">
      <c r="B130" s="81"/>
      <c r="C130" s="176" t="str">
        <f>C47</f>
        <v>SCANNING SERVICES EXPENSES</v>
      </c>
      <c r="D130" s="177"/>
      <c r="E130" s="178"/>
      <c r="F130" s="48">
        <f>F47</f>
        <v>0</v>
      </c>
      <c r="G130" s="48">
        <f t="shared" si="20"/>
        <v>0</v>
      </c>
      <c r="H130" s="48">
        <f t="shared" si="20"/>
        <v>0</v>
      </c>
      <c r="I130" s="82"/>
      <c r="K130" s="94" t="e">
        <f>K47</f>
        <v>#DIV/0!</v>
      </c>
      <c r="L130" s="7"/>
      <c r="M130" s="7"/>
      <c r="N130" s="7"/>
    </row>
    <row r="131" spans="2:14" ht="16.5" customHeight="1" x14ac:dyDescent="0.15">
      <c r="B131" s="81"/>
      <c r="C131" s="169"/>
      <c r="D131" s="169"/>
      <c r="E131" s="169"/>
      <c r="F131" s="169"/>
      <c r="G131" s="169"/>
      <c r="H131" s="169"/>
      <c r="I131" s="82"/>
      <c r="K131" s="105"/>
      <c r="L131" s="7"/>
      <c r="M131" s="7"/>
      <c r="N131" s="7"/>
    </row>
    <row r="132" spans="2:14" ht="16.5" customHeight="1" x14ac:dyDescent="0.15">
      <c r="B132" s="81"/>
      <c r="C132" s="216" t="str">
        <f>C72</f>
        <v>SITE SERVICES / F&amp;I SUMMARY</v>
      </c>
      <c r="D132" s="217"/>
      <c r="E132" s="218"/>
      <c r="F132" s="37" t="str">
        <f>F72</f>
        <v>COST</v>
      </c>
      <c r="G132" s="37" t="str">
        <f t="shared" ref="G132:H135" si="21">G72</f>
        <v>SELL PRICE</v>
      </c>
      <c r="H132" s="37" t="str">
        <f t="shared" si="21"/>
        <v>PROFIT</v>
      </c>
      <c r="I132" s="82"/>
      <c r="K132" s="97" t="s">
        <v>65</v>
      </c>
      <c r="L132" s="7"/>
      <c r="M132" s="7"/>
      <c r="N132" s="7"/>
    </row>
    <row r="133" spans="2:14" ht="16.5" customHeight="1" x14ac:dyDescent="0.15">
      <c r="B133" s="81"/>
      <c r="C133" s="219"/>
      <c r="D133" s="220"/>
      <c r="E133" s="221"/>
      <c r="F133" s="65">
        <f>F73</f>
        <v>0</v>
      </c>
      <c r="G133" s="65">
        <f t="shared" si="21"/>
        <v>0</v>
      </c>
      <c r="H133" s="65">
        <f t="shared" si="21"/>
        <v>0</v>
      </c>
      <c r="I133" s="82"/>
      <c r="K133" s="98" t="e">
        <f>K73</f>
        <v>#DIV/0!</v>
      </c>
      <c r="L133" s="7"/>
      <c r="M133" s="7"/>
      <c r="N133" s="7"/>
    </row>
    <row r="134" spans="2:14" ht="16.5" customHeight="1" x14ac:dyDescent="0.15">
      <c r="B134" s="81"/>
      <c r="C134" s="47" t="str">
        <f>C74</f>
        <v>SITE SERVICES / F&amp;I LABOR</v>
      </c>
      <c r="D134" s="31">
        <f>D74</f>
        <v>150</v>
      </c>
      <c r="E134" s="32">
        <f>E74</f>
        <v>0</v>
      </c>
      <c r="F134" s="57">
        <f>F74</f>
        <v>0</v>
      </c>
      <c r="G134" s="57">
        <f t="shared" si="21"/>
        <v>0</v>
      </c>
      <c r="H134" s="57">
        <f t="shared" si="21"/>
        <v>0</v>
      </c>
      <c r="I134" s="82"/>
      <c r="K134" s="94" t="e">
        <f>K74</f>
        <v>#DIV/0!</v>
      </c>
      <c r="L134" s="29"/>
      <c r="M134" s="7"/>
      <c r="N134" s="7"/>
    </row>
    <row r="135" spans="2:14" ht="16.5" customHeight="1" x14ac:dyDescent="0.15">
      <c r="B135" s="81"/>
      <c r="C135" s="222" t="str">
        <f>C75</f>
        <v>SITE SERVICES / F&amp;I EXPENSES</v>
      </c>
      <c r="D135" s="223"/>
      <c r="E135" s="224"/>
      <c r="F135" s="57">
        <f>F75</f>
        <v>0</v>
      </c>
      <c r="G135" s="57">
        <f t="shared" si="21"/>
        <v>0</v>
      </c>
      <c r="H135" s="57">
        <f t="shared" si="21"/>
        <v>0</v>
      </c>
      <c r="I135" s="82"/>
      <c r="K135" s="94" t="e">
        <f>K75</f>
        <v>#DIV/0!</v>
      </c>
      <c r="L135" s="29"/>
      <c r="M135" s="7"/>
      <c r="N135" s="7"/>
    </row>
    <row r="136" spans="2:14" ht="16.5" customHeight="1" x14ac:dyDescent="0.15">
      <c r="B136" s="81"/>
      <c r="C136" s="169"/>
      <c r="D136" s="169"/>
      <c r="E136" s="169"/>
      <c r="F136" s="169"/>
      <c r="G136" s="169"/>
      <c r="H136" s="169"/>
      <c r="I136" s="82"/>
      <c r="K136" s="105"/>
      <c r="L136" s="29"/>
      <c r="M136" s="7"/>
      <c r="N136" s="7"/>
    </row>
    <row r="137" spans="2:14" ht="16.5" customHeight="1" x14ac:dyDescent="0.15">
      <c r="B137" s="81"/>
      <c r="C137" s="225" t="s">
        <v>78</v>
      </c>
      <c r="D137" s="226"/>
      <c r="E137" s="227"/>
      <c r="F137" s="44" t="s">
        <v>4</v>
      </c>
      <c r="G137" s="44" t="str">
        <f>G110</f>
        <v>SELL PRICE</v>
      </c>
      <c r="H137" s="44" t="str">
        <f>H110</f>
        <v>PROFIT</v>
      </c>
      <c r="I137" s="82"/>
      <c r="K137" s="100" t="s">
        <v>65</v>
      </c>
      <c r="L137" s="7"/>
      <c r="M137" s="7"/>
      <c r="N137" s="7"/>
    </row>
    <row r="138" spans="2:14" ht="16.5" customHeight="1" x14ac:dyDescent="0.15">
      <c r="B138" s="81"/>
      <c r="C138" s="208" t="s">
        <v>42</v>
      </c>
      <c r="D138" s="209"/>
      <c r="E138" s="210"/>
      <c r="F138" s="58">
        <f>F111</f>
        <v>0</v>
      </c>
      <c r="G138" s="52">
        <f t="shared" ref="G138:H139" si="22">G111</f>
        <v>0</v>
      </c>
      <c r="H138" s="52">
        <f t="shared" si="22"/>
        <v>0</v>
      </c>
      <c r="I138" s="82"/>
      <c r="K138" s="106" t="e">
        <f>K111</f>
        <v>#DIV/0!</v>
      </c>
      <c r="L138" s="7"/>
      <c r="M138" s="7"/>
      <c r="N138" s="7"/>
    </row>
    <row r="139" spans="2:14" ht="16.5" customHeight="1" x14ac:dyDescent="0.15">
      <c r="B139" s="81"/>
      <c r="C139" s="211" t="s">
        <v>44</v>
      </c>
      <c r="D139" s="212"/>
      <c r="E139" s="213"/>
      <c r="F139" s="58">
        <f>F112</f>
        <v>0</v>
      </c>
      <c r="G139" s="52">
        <f t="shared" si="22"/>
        <v>0</v>
      </c>
      <c r="H139" s="52">
        <f t="shared" si="22"/>
        <v>0</v>
      </c>
      <c r="I139" s="82"/>
      <c r="K139" s="106" t="e">
        <f>K112</f>
        <v>#DIV/0!</v>
      </c>
      <c r="L139" s="7"/>
      <c r="M139" s="7"/>
      <c r="N139" s="7"/>
    </row>
    <row r="140" spans="2:14" ht="6" customHeight="1" thickBot="1" x14ac:dyDescent="0.2">
      <c r="B140" s="85"/>
      <c r="C140" s="23"/>
      <c r="D140" s="21"/>
      <c r="E140" s="21"/>
      <c r="F140" s="21"/>
      <c r="G140" s="90"/>
      <c r="H140" s="89"/>
      <c r="I140" s="86"/>
    </row>
    <row r="141" spans="2:14" ht="15" customHeight="1" x14ac:dyDescent="0.15">
      <c r="F141" s="146">
        <f>F138+F139</f>
        <v>0</v>
      </c>
      <c r="G141" s="146">
        <f t="shared" ref="G141:H141" si="23">G138+G139</f>
        <v>0</v>
      </c>
      <c r="H141" s="146">
        <f t="shared" si="23"/>
        <v>0</v>
      </c>
    </row>
  </sheetData>
  <sheetProtection sheet="1" objects="1" scenarios="1" selectLockedCells="1" selectUnlockedCells="1"/>
  <mergeCells count="88">
    <mergeCell ref="C138:E138"/>
    <mergeCell ref="C139:E139"/>
    <mergeCell ref="C130:E130"/>
    <mergeCell ref="C131:H131"/>
    <mergeCell ref="C132:E133"/>
    <mergeCell ref="C135:E135"/>
    <mergeCell ref="C136:H136"/>
    <mergeCell ref="C137:E137"/>
    <mergeCell ref="C127:E128"/>
    <mergeCell ref="C110:E110"/>
    <mergeCell ref="C111:E111"/>
    <mergeCell ref="C112:E112"/>
    <mergeCell ref="C115:H115"/>
    <mergeCell ref="C116:D117"/>
    <mergeCell ref="C119:E119"/>
    <mergeCell ref="C120:E120"/>
    <mergeCell ref="C121:H121"/>
    <mergeCell ref="C122:E123"/>
    <mergeCell ref="C125:E125"/>
    <mergeCell ref="C126:H126"/>
    <mergeCell ref="C109:H109"/>
    <mergeCell ref="C71:H71"/>
    <mergeCell ref="C72:E73"/>
    <mergeCell ref="C75:E75"/>
    <mergeCell ref="C76:H76"/>
    <mergeCell ref="C79:C80"/>
    <mergeCell ref="E79:E80"/>
    <mergeCell ref="F79:F80"/>
    <mergeCell ref="G79:G80"/>
    <mergeCell ref="C101:H101"/>
    <mergeCell ref="C102:C103"/>
    <mergeCell ref="E102:E103"/>
    <mergeCell ref="F102:F103"/>
    <mergeCell ref="G102:G103"/>
    <mergeCell ref="C64:C65"/>
    <mergeCell ref="E64:E65"/>
    <mergeCell ref="F64:F65"/>
    <mergeCell ref="G64:G65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H63"/>
    <mergeCell ref="C43:H43"/>
    <mergeCell ref="C44:E45"/>
    <mergeCell ref="C47:E47"/>
    <mergeCell ref="C48:H48"/>
    <mergeCell ref="C51:E51"/>
    <mergeCell ref="G51:G52"/>
    <mergeCell ref="C52:E52"/>
    <mergeCell ref="C32:E32"/>
    <mergeCell ref="C33:E33"/>
    <mergeCell ref="C34:E34"/>
    <mergeCell ref="C35:H35"/>
    <mergeCell ref="C36:C37"/>
    <mergeCell ref="E36:E37"/>
    <mergeCell ref="F36:F37"/>
    <mergeCell ref="G36:G37"/>
    <mergeCell ref="C22:H22"/>
    <mergeCell ref="C23:E24"/>
    <mergeCell ref="C26:E26"/>
    <mergeCell ref="C27:H27"/>
    <mergeCell ref="C30:E30"/>
    <mergeCell ref="G30:G31"/>
    <mergeCell ref="C31:E31"/>
    <mergeCell ref="C15:C16"/>
    <mergeCell ref="E15:E16"/>
    <mergeCell ref="F15:F16"/>
    <mergeCell ref="G15:G16"/>
    <mergeCell ref="C1:H1"/>
    <mergeCell ref="C10:E10"/>
    <mergeCell ref="C11:E11"/>
    <mergeCell ref="C12:E12"/>
    <mergeCell ref="C13:E13"/>
    <mergeCell ref="C14:H14"/>
    <mergeCell ref="L1:N1"/>
    <mergeCell ref="E2:H2"/>
    <mergeCell ref="E3:F3"/>
    <mergeCell ref="C5:H5"/>
    <mergeCell ref="C8:E8"/>
    <mergeCell ref="G8:G9"/>
    <mergeCell ref="C9:E9"/>
  </mergeCells>
  <conditionalFormatting sqref="E25">
    <cfRule type="cellIs" dxfId="170" priority="17" operator="equal">
      <formula>0</formula>
    </cfRule>
  </conditionalFormatting>
  <conditionalFormatting sqref="E46 F46:G47">
    <cfRule type="cellIs" dxfId="169" priority="15" operator="equal">
      <formula>0</formula>
    </cfRule>
  </conditionalFormatting>
  <conditionalFormatting sqref="E74 F74:G75 F111:G112">
    <cfRule type="cellIs" dxfId="168" priority="14" operator="equal">
      <formula>0</formula>
    </cfRule>
  </conditionalFormatting>
  <conditionalFormatting sqref="E118">
    <cfRule type="cellIs" dxfId="167" priority="3" operator="equal">
      <formula>0</formula>
    </cfRule>
  </conditionalFormatting>
  <conditionalFormatting sqref="E124 E129">
    <cfRule type="cellIs" dxfId="166" priority="4" operator="equal">
      <formula>0</formula>
    </cfRule>
  </conditionalFormatting>
  <conditionalFormatting sqref="E134">
    <cfRule type="cellIs" dxfId="165" priority="7" operator="equal">
      <formula>0</formula>
    </cfRule>
  </conditionalFormatting>
  <conditionalFormatting sqref="F25:H26">
    <cfRule type="cellIs" dxfId="164" priority="16" operator="equal">
      <formula>0</formula>
    </cfRule>
  </conditionalFormatting>
  <conditionalFormatting sqref="F118:H120">
    <cfRule type="cellIs" dxfId="163" priority="2" operator="equal">
      <formula>0</formula>
    </cfRule>
  </conditionalFormatting>
  <conditionalFormatting sqref="F124:H125">
    <cfRule type="cellIs" dxfId="162" priority="5" operator="equal">
      <formula>0</formula>
    </cfRule>
  </conditionalFormatting>
  <conditionalFormatting sqref="F129:H130">
    <cfRule type="cellIs" dxfId="161" priority="6" operator="equal">
      <formula>0</formula>
    </cfRule>
  </conditionalFormatting>
  <conditionalFormatting sqref="F134:H135">
    <cfRule type="cellIs" dxfId="160" priority="8" operator="equal">
      <formula>0</formula>
    </cfRule>
  </conditionalFormatting>
  <conditionalFormatting sqref="F138:H139">
    <cfRule type="cellIs" dxfId="159" priority="9" operator="equal">
      <formula>0</formula>
    </cfRule>
  </conditionalFormatting>
  <conditionalFormatting sqref="H1 F3 H6:H13 H15:H21 H30:H34 H36:H42 H45:H47 H51:H62 H64:H70 H73:H75 H79:H100 H102:H108 H111:H114 H128 H140 H142:H1048576">
    <cfRule type="cellIs" dxfId="158" priority="19" operator="equal">
      <formula>0</formula>
    </cfRule>
  </conditionalFormatting>
  <conditionalFormatting sqref="H3">
    <cfRule type="cellIs" dxfId="157" priority="1" operator="equal">
      <formula>0</formula>
    </cfRule>
  </conditionalFormatting>
  <conditionalFormatting sqref="K24:K26">
    <cfRule type="containsErrors" dxfId="156" priority="20">
      <formula>ISERROR(K24)</formula>
    </cfRule>
  </conditionalFormatting>
  <conditionalFormatting sqref="K45:K47">
    <cfRule type="containsErrors" dxfId="155" priority="13">
      <formula>ISERROR(K45)</formula>
    </cfRule>
  </conditionalFormatting>
  <conditionalFormatting sqref="K73:K75">
    <cfRule type="containsErrors" dxfId="154" priority="12">
      <formula>ISERROR(K73)</formula>
    </cfRule>
  </conditionalFormatting>
  <conditionalFormatting sqref="K111:K112">
    <cfRule type="containsErrors" dxfId="153" priority="10">
      <formula>ISERROR(K111)</formula>
    </cfRule>
  </conditionalFormatting>
  <conditionalFormatting sqref="K117:K120 K123:K125 K128:K130 K133:K135 K138:K139">
    <cfRule type="containsErrors" dxfId="152" priority="11">
      <formula>ISERROR(K117)</formula>
    </cfRule>
  </conditionalFormatting>
  <printOptions horizontalCentered="1"/>
  <pageMargins left="0.35" right="0.35" top="0.3" bottom="0.4" header="0.5" footer="0.25"/>
  <pageSetup scale="98" fitToHeight="4" orientation="portrait" r:id="rId1"/>
  <headerFooter alignWithMargins="0"/>
  <rowBreaks count="2" manualBreakCount="2">
    <brk id="48" min="1" max="8" man="1"/>
    <brk id="113" min="1" max="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87B73-C9EC-463F-8802-A3A10913EACA}">
  <sheetPr>
    <tabColor rgb="FF000099"/>
  </sheetPr>
  <dimension ref="B1:P141"/>
  <sheetViews>
    <sheetView showGridLines="0" zoomScaleNormal="100" zoomScaleSheetLayoutView="100" workbookViewId="0">
      <pane xSplit="9" ySplit="4" topLeftCell="J5" activePane="bottomRight" state="frozen"/>
      <selection activeCell="N33" sqref="N33"/>
      <selection pane="topRight" activeCell="N33" sqref="N33"/>
      <selection pane="bottomLeft" activeCell="N33" sqref="N33"/>
      <selection pane="bottomRight" activeCell="N33" sqref="N33"/>
    </sheetView>
  </sheetViews>
  <sheetFormatPr defaultColWidth="9.140625" defaultRowHeight="15" customHeight="1" x14ac:dyDescent="0.15"/>
  <cols>
    <col min="1" max="1" width="1.28515625" style="1" customWidth="1"/>
    <col min="2" max="2" width="0.85546875" style="1" customWidth="1"/>
    <col min="3" max="3" width="29.140625" style="2" customWidth="1"/>
    <col min="4" max="4" width="14.5703125" style="1" customWidth="1"/>
    <col min="5" max="5" width="10.42578125" style="1" customWidth="1"/>
    <col min="6" max="6" width="15.28515625" style="1" customWidth="1"/>
    <col min="7" max="7" width="15.28515625" style="15" customWidth="1"/>
    <col min="8" max="8" width="15.28515625" style="18" customWidth="1"/>
    <col min="9" max="9" width="0.85546875" style="1" customWidth="1"/>
    <col min="10" max="10" width="1.28515625" style="1" customWidth="1"/>
    <col min="11" max="11" width="10.140625" style="91" customWidth="1"/>
    <col min="12" max="12" width="14" style="1" bestFit="1" customWidth="1"/>
    <col min="13" max="14" width="9.140625" style="1"/>
    <col min="15" max="15" width="7.140625" style="1" customWidth="1"/>
    <col min="16" max="16384" width="9.140625" style="1"/>
  </cols>
  <sheetData>
    <row r="1" spans="2:14" ht="25.5" customHeight="1" x14ac:dyDescent="0.15">
      <c r="C1" s="202" t="s">
        <v>77</v>
      </c>
      <c r="D1" s="202"/>
      <c r="E1" s="202"/>
      <c r="F1" s="202"/>
      <c r="G1" s="202"/>
      <c r="H1" s="202"/>
      <c r="L1" s="197" t="s">
        <v>73</v>
      </c>
      <c r="M1" s="261"/>
      <c r="N1" s="261"/>
    </row>
    <row r="2" spans="2:14" ht="15.75" customHeight="1" x14ac:dyDescent="0.15">
      <c r="C2" s="147" t="s">
        <v>54</v>
      </c>
      <c r="D2" s="2"/>
      <c r="E2" s="215" t="s">
        <v>106</v>
      </c>
      <c r="F2" s="262"/>
      <c r="G2" s="262"/>
      <c r="H2" s="262"/>
      <c r="L2" s="20" t="s">
        <v>52</v>
      </c>
    </row>
    <row r="3" spans="2:14" ht="15.75" customHeight="1" x14ac:dyDescent="0.15">
      <c r="C3" s="3"/>
      <c r="D3" s="2"/>
      <c r="E3" s="198" t="s">
        <v>80</v>
      </c>
      <c r="F3" s="260"/>
      <c r="H3" s="152" t="s">
        <v>79</v>
      </c>
      <c r="L3" s="130" t="str">
        <f>E2</f>
        <v>05 Enter Invoice Group Description Here</v>
      </c>
    </row>
    <row r="4" spans="2:14" ht="14.25" customHeight="1" thickBot="1" x14ac:dyDescent="0.2">
      <c r="B4" s="109"/>
      <c r="C4" s="110"/>
      <c r="D4" s="110"/>
      <c r="E4" s="109"/>
      <c r="F4" s="109"/>
      <c r="G4" s="109"/>
      <c r="H4" s="113"/>
      <c r="I4" s="109"/>
      <c r="L4" s="20" t="s">
        <v>53</v>
      </c>
    </row>
    <row r="5" spans="2:14" ht="10.5" customHeight="1" thickTop="1" x14ac:dyDescent="0.15">
      <c r="C5" s="214"/>
      <c r="D5" s="214"/>
      <c r="E5" s="214"/>
      <c r="F5" s="214"/>
      <c r="G5" s="214"/>
      <c r="H5" s="214"/>
    </row>
    <row r="6" spans="2:14" ht="1.5" customHeight="1" thickBot="1" x14ac:dyDescent="0.2">
      <c r="D6" s="4"/>
      <c r="E6" s="5"/>
      <c r="F6" s="5"/>
      <c r="G6" s="6"/>
    </row>
    <row r="7" spans="2:14" ht="6" customHeight="1" x14ac:dyDescent="0.15">
      <c r="B7" s="74"/>
      <c r="C7" s="75"/>
      <c r="D7" s="76"/>
      <c r="E7" s="77"/>
      <c r="F7" s="77"/>
      <c r="G7" s="78"/>
      <c r="H7" s="79"/>
      <c r="I7" s="80"/>
    </row>
    <row r="8" spans="2:14" ht="16.5" customHeight="1" x14ac:dyDescent="0.15">
      <c r="B8" s="81"/>
      <c r="C8" s="199" t="s">
        <v>74</v>
      </c>
      <c r="D8" s="199"/>
      <c r="E8" s="199"/>
      <c r="F8" s="33" t="s">
        <v>3</v>
      </c>
      <c r="G8" s="200" t="s">
        <v>87</v>
      </c>
      <c r="H8" s="27" t="s">
        <v>31</v>
      </c>
      <c r="I8" s="82"/>
    </row>
    <row r="9" spans="2:14" s="2" customFormat="1" ht="16.5" customHeight="1" x14ac:dyDescent="0.2">
      <c r="B9" s="69"/>
      <c r="C9" s="201" t="s">
        <v>63</v>
      </c>
      <c r="D9" s="201"/>
      <c r="E9" s="201"/>
      <c r="F9" s="27">
        <f>SUM(F10:F13)</f>
        <v>0</v>
      </c>
      <c r="G9" s="200"/>
      <c r="H9" s="62">
        <f>SUM(H10:H13)</f>
        <v>0</v>
      </c>
      <c r="I9" s="83"/>
      <c r="K9" s="19"/>
      <c r="L9" s="7"/>
      <c r="M9" s="7"/>
      <c r="N9" s="7"/>
    </row>
    <row r="10" spans="2:14" ht="16.5" customHeight="1" x14ac:dyDescent="0.15">
      <c r="B10" s="81"/>
      <c r="C10" s="153" t="s">
        <v>56</v>
      </c>
      <c r="D10" s="153"/>
      <c r="E10" s="153"/>
      <c r="F10" s="148"/>
      <c r="G10" s="8">
        <v>220</v>
      </c>
      <c r="H10" s="48">
        <f>SUM(F10*G10)</f>
        <v>0</v>
      </c>
      <c r="I10" s="82"/>
      <c r="K10" s="19"/>
      <c r="L10" s="7"/>
      <c r="M10" s="7"/>
      <c r="N10" s="7"/>
    </row>
    <row r="11" spans="2:14" ht="16.5" customHeight="1" x14ac:dyDescent="0.15">
      <c r="B11" s="81"/>
      <c r="C11" s="153" t="s">
        <v>57</v>
      </c>
      <c r="D11" s="153"/>
      <c r="E11" s="153"/>
      <c r="F11" s="148"/>
      <c r="G11" s="8">
        <v>195</v>
      </c>
      <c r="H11" s="48">
        <f t="shared" ref="H11:H13" si="0">SUM(F11*G11)</f>
        <v>0</v>
      </c>
      <c r="I11" s="82"/>
      <c r="K11" s="92"/>
      <c r="L11" s="7"/>
      <c r="M11" s="7"/>
      <c r="N11" s="7"/>
    </row>
    <row r="12" spans="2:14" ht="16.5" customHeight="1" x14ac:dyDescent="0.15">
      <c r="B12" s="81"/>
      <c r="C12" s="153" t="s">
        <v>58</v>
      </c>
      <c r="D12" s="153"/>
      <c r="E12" s="153"/>
      <c r="F12" s="148"/>
      <c r="G12" s="8">
        <v>160</v>
      </c>
      <c r="H12" s="48">
        <f t="shared" si="0"/>
        <v>0</v>
      </c>
      <c r="I12" s="82"/>
      <c r="K12" s="92"/>
      <c r="L12" s="7"/>
      <c r="M12" s="7"/>
      <c r="N12" s="7"/>
    </row>
    <row r="13" spans="2:14" ht="16.5" customHeight="1" x14ac:dyDescent="0.15">
      <c r="B13" s="81"/>
      <c r="C13" s="153" t="s">
        <v>59</v>
      </c>
      <c r="D13" s="153"/>
      <c r="E13" s="153"/>
      <c r="F13" s="148"/>
      <c r="G13" s="8">
        <v>160</v>
      </c>
      <c r="H13" s="48">
        <f t="shared" si="0"/>
        <v>0</v>
      </c>
      <c r="I13" s="82"/>
      <c r="K13" s="92"/>
      <c r="L13" s="7"/>
      <c r="M13" s="7"/>
      <c r="N13" s="7"/>
    </row>
    <row r="14" spans="2:14" ht="11.25" customHeight="1" x14ac:dyDescent="0.15">
      <c r="B14" s="81"/>
      <c r="C14" s="156"/>
      <c r="D14" s="156"/>
      <c r="E14" s="156"/>
      <c r="F14" s="156"/>
      <c r="G14" s="156"/>
      <c r="H14" s="156"/>
      <c r="I14" s="82"/>
      <c r="K14" s="92"/>
      <c r="L14" s="7"/>
      <c r="M14" s="7"/>
      <c r="N14" s="7"/>
    </row>
    <row r="15" spans="2:14" ht="16.5" customHeight="1" x14ac:dyDescent="0.15">
      <c r="B15" s="81"/>
      <c r="C15" s="203" t="s">
        <v>86</v>
      </c>
      <c r="D15" s="33" t="s">
        <v>4</v>
      </c>
      <c r="E15" s="200" t="s">
        <v>25</v>
      </c>
      <c r="F15" s="204" t="s">
        <v>2</v>
      </c>
      <c r="G15" s="204" t="s">
        <v>0</v>
      </c>
      <c r="H15" s="27" t="s">
        <v>1</v>
      </c>
      <c r="I15" s="82"/>
    </row>
    <row r="16" spans="2:14" s="2" customFormat="1" ht="16.5" customHeight="1" x14ac:dyDescent="0.2">
      <c r="B16" s="69"/>
      <c r="C16" s="203"/>
      <c r="D16" s="27">
        <f>SUMPRODUCT(D17:D21,G17:G21)</f>
        <v>0</v>
      </c>
      <c r="E16" s="200"/>
      <c r="F16" s="204"/>
      <c r="G16" s="204"/>
      <c r="H16" s="62">
        <f>SUM(H17:H21)</f>
        <v>0</v>
      </c>
      <c r="I16" s="83"/>
      <c r="K16" s="91"/>
    </row>
    <row r="17" spans="2:14" ht="16.5" customHeight="1" x14ac:dyDescent="0.15">
      <c r="B17" s="81"/>
      <c r="C17" s="26" t="s">
        <v>5</v>
      </c>
      <c r="D17" s="148"/>
      <c r="E17" s="9">
        <v>0.1</v>
      </c>
      <c r="F17" s="10">
        <f>(D17*E17)+D17</f>
        <v>0</v>
      </c>
      <c r="G17" s="149"/>
      <c r="H17" s="48">
        <f>SUM(G17*F17)</f>
        <v>0</v>
      </c>
      <c r="I17" s="82"/>
    </row>
    <row r="18" spans="2:14" ht="16.5" customHeight="1" x14ac:dyDescent="0.15">
      <c r="B18" s="81"/>
      <c r="C18" s="26" t="s">
        <v>6</v>
      </c>
      <c r="D18" s="148"/>
      <c r="E18" s="9">
        <v>0.1</v>
      </c>
      <c r="F18" s="10">
        <f t="shared" ref="F18:F21" si="1">(D18*E18)+D18</f>
        <v>0</v>
      </c>
      <c r="G18" s="149"/>
      <c r="H18" s="48">
        <f t="shared" ref="H18:H21" si="2">SUM(G18*F18)</f>
        <v>0</v>
      </c>
      <c r="I18" s="82"/>
    </row>
    <row r="19" spans="2:14" ht="16.5" customHeight="1" x14ac:dyDescent="0.15">
      <c r="B19" s="81"/>
      <c r="C19" s="26" t="s">
        <v>7</v>
      </c>
      <c r="D19" s="148"/>
      <c r="E19" s="9">
        <v>0.1</v>
      </c>
      <c r="F19" s="10">
        <f t="shared" si="1"/>
        <v>0</v>
      </c>
      <c r="G19" s="149"/>
      <c r="H19" s="48">
        <f t="shared" si="2"/>
        <v>0</v>
      </c>
      <c r="I19" s="82"/>
    </row>
    <row r="20" spans="2:14" ht="16.5" customHeight="1" x14ac:dyDescent="0.15">
      <c r="B20" s="81"/>
      <c r="C20" s="26" t="s">
        <v>8</v>
      </c>
      <c r="D20" s="148"/>
      <c r="E20" s="9">
        <v>0.1</v>
      </c>
      <c r="F20" s="10">
        <f t="shared" si="1"/>
        <v>0</v>
      </c>
      <c r="G20" s="149"/>
      <c r="H20" s="48">
        <f t="shared" si="2"/>
        <v>0</v>
      </c>
      <c r="I20" s="82"/>
      <c r="L20" s="11"/>
      <c r="M20" s="11"/>
      <c r="N20" s="11"/>
    </row>
    <row r="21" spans="2:14" ht="16.5" customHeight="1" x14ac:dyDescent="0.15">
      <c r="B21" s="81"/>
      <c r="C21" s="26" t="s">
        <v>9</v>
      </c>
      <c r="D21" s="148"/>
      <c r="E21" s="9">
        <v>0.1</v>
      </c>
      <c r="F21" s="10">
        <f t="shared" si="1"/>
        <v>0</v>
      </c>
      <c r="G21" s="149"/>
      <c r="H21" s="48">
        <f t="shared" si="2"/>
        <v>0</v>
      </c>
      <c r="I21" s="82"/>
      <c r="L21" s="11"/>
      <c r="M21" s="11"/>
      <c r="N21" s="11"/>
    </row>
    <row r="22" spans="2:14" ht="11.25" customHeight="1" x14ac:dyDescent="0.15">
      <c r="B22" s="81"/>
      <c r="C22" s="156"/>
      <c r="D22" s="156"/>
      <c r="E22" s="156"/>
      <c r="F22" s="156"/>
      <c r="G22" s="156"/>
      <c r="H22" s="156"/>
      <c r="I22" s="82"/>
      <c r="L22" s="11"/>
      <c r="M22" s="11"/>
      <c r="N22" s="11"/>
    </row>
    <row r="23" spans="2:14" ht="16.5" customHeight="1" x14ac:dyDescent="0.15">
      <c r="B23" s="81"/>
      <c r="C23" s="201" t="s">
        <v>66</v>
      </c>
      <c r="D23" s="201"/>
      <c r="E23" s="201"/>
      <c r="F23" s="28" t="s">
        <v>4</v>
      </c>
      <c r="G23" s="50" t="s">
        <v>51</v>
      </c>
      <c r="H23" s="27" t="s">
        <v>65</v>
      </c>
      <c r="I23" s="82"/>
      <c r="K23" s="93" t="s">
        <v>65</v>
      </c>
      <c r="L23" s="11"/>
      <c r="M23" s="11"/>
      <c r="N23" s="11"/>
    </row>
    <row r="24" spans="2:14" s="3" customFormat="1" ht="16.5" customHeight="1" x14ac:dyDescent="0.15">
      <c r="B24" s="84"/>
      <c r="C24" s="201"/>
      <c r="D24" s="201"/>
      <c r="E24" s="201"/>
      <c r="F24" s="71">
        <f>SUM(F25:F26)</f>
        <v>0</v>
      </c>
      <c r="G24" s="71">
        <f t="shared" ref="G24:H24" si="3">SUM(G25:G26)</f>
        <v>0</v>
      </c>
      <c r="H24" s="62">
        <f t="shared" si="3"/>
        <v>0</v>
      </c>
      <c r="I24" s="82"/>
      <c r="J24" s="1"/>
      <c r="K24" s="93" t="e">
        <f>H24/G24</f>
        <v>#DIV/0!</v>
      </c>
    </row>
    <row r="25" spans="2:14" ht="16.5" customHeight="1" x14ac:dyDescent="0.15">
      <c r="B25" s="81"/>
      <c r="C25" s="68" t="str">
        <f>C9</f>
        <v>ENGINEERING SERVICES LABOR</v>
      </c>
      <c r="D25" s="30">
        <v>150</v>
      </c>
      <c r="E25" s="8">
        <f>F9</f>
        <v>0</v>
      </c>
      <c r="F25" s="72">
        <f>D25*E25</f>
        <v>0</v>
      </c>
      <c r="G25" s="72">
        <f>H9</f>
        <v>0</v>
      </c>
      <c r="H25" s="48">
        <f>(H9+H16)-(F25+F26)</f>
        <v>0</v>
      </c>
      <c r="I25" s="82"/>
      <c r="K25" s="94" t="e">
        <f>H25/G25</f>
        <v>#DIV/0!</v>
      </c>
    </row>
    <row r="26" spans="2:14" ht="16.5" customHeight="1" x14ac:dyDescent="0.15">
      <c r="B26" s="81"/>
      <c r="C26" s="205" t="str">
        <f>C15</f>
        <v>ENGINEERING SERVICES EXPENSES</v>
      </c>
      <c r="D26" s="205"/>
      <c r="E26" s="205"/>
      <c r="F26" s="72">
        <f>D16</f>
        <v>0</v>
      </c>
      <c r="G26" s="72">
        <f>H16</f>
        <v>0</v>
      </c>
      <c r="H26" s="48">
        <f>G26-F26</f>
        <v>0</v>
      </c>
      <c r="I26" s="82"/>
      <c r="K26" s="94" t="e">
        <f>H26/G26</f>
        <v>#DIV/0!</v>
      </c>
    </row>
    <row r="27" spans="2:14" ht="6" customHeight="1" thickBot="1" x14ac:dyDescent="0.2">
      <c r="B27" s="85"/>
      <c r="C27" s="191"/>
      <c r="D27" s="191"/>
      <c r="E27" s="191"/>
      <c r="F27" s="191"/>
      <c r="G27" s="191"/>
      <c r="H27" s="191"/>
      <c r="I27" s="86"/>
      <c r="K27" s="92"/>
      <c r="L27" s="7"/>
      <c r="M27" s="7"/>
      <c r="N27" s="7"/>
    </row>
    <row r="28" spans="2:14" ht="13.5" customHeight="1" thickBot="1" x14ac:dyDescent="0.2">
      <c r="C28" s="25"/>
      <c r="D28" s="25"/>
      <c r="E28" s="25"/>
      <c r="F28" s="25"/>
      <c r="G28" s="25"/>
      <c r="H28" s="25"/>
      <c r="K28" s="92"/>
      <c r="L28" s="7"/>
      <c r="M28" s="7"/>
      <c r="N28" s="7"/>
    </row>
    <row r="29" spans="2:14" ht="6" customHeight="1" x14ac:dyDescent="0.15">
      <c r="B29" s="74"/>
      <c r="C29" s="24"/>
      <c r="D29" s="24"/>
      <c r="E29" s="24"/>
      <c r="F29" s="24"/>
      <c r="G29" s="24"/>
      <c r="H29" s="24"/>
      <c r="I29" s="80"/>
      <c r="K29" s="92"/>
      <c r="L29" s="7"/>
      <c r="M29" s="7"/>
      <c r="N29" s="7"/>
    </row>
    <row r="30" spans="2:14" ht="16.5" customHeight="1" x14ac:dyDescent="0.15">
      <c r="B30" s="81"/>
      <c r="C30" s="199" t="s">
        <v>75</v>
      </c>
      <c r="D30" s="199"/>
      <c r="E30" s="199"/>
      <c r="F30" s="36" t="s">
        <v>3</v>
      </c>
      <c r="G30" s="158" t="s">
        <v>87</v>
      </c>
      <c r="H30" s="34" t="s">
        <v>31</v>
      </c>
      <c r="I30" s="82"/>
      <c r="K30" s="92"/>
      <c r="L30" s="7"/>
      <c r="M30" s="7"/>
      <c r="N30" s="7"/>
    </row>
    <row r="31" spans="2:14" ht="16.5" customHeight="1" x14ac:dyDescent="0.15">
      <c r="B31" s="81"/>
      <c r="C31" s="206" t="s">
        <v>64</v>
      </c>
      <c r="D31" s="206"/>
      <c r="E31" s="206"/>
      <c r="F31" s="34">
        <f>SUM(F32:F34)</f>
        <v>0</v>
      </c>
      <c r="G31" s="158"/>
      <c r="H31" s="49">
        <f>SUM(H32:H34)</f>
        <v>0</v>
      </c>
      <c r="I31" s="82"/>
      <c r="K31" s="92"/>
      <c r="L31" s="7"/>
      <c r="M31" s="7"/>
      <c r="N31" s="7"/>
    </row>
    <row r="32" spans="2:14" ht="16.5" customHeight="1" x14ac:dyDescent="0.15">
      <c r="B32" s="81"/>
      <c r="C32" s="153" t="s">
        <v>61</v>
      </c>
      <c r="D32" s="153"/>
      <c r="E32" s="153"/>
      <c r="F32" s="148"/>
      <c r="G32" s="8">
        <v>350</v>
      </c>
      <c r="H32" s="48">
        <f>SUM(F32*G32)</f>
        <v>0</v>
      </c>
      <c r="I32" s="82"/>
      <c r="K32" s="92"/>
      <c r="L32" s="7"/>
      <c r="M32" s="7"/>
      <c r="N32" s="7"/>
    </row>
    <row r="33" spans="2:14" ht="16.5" customHeight="1" x14ac:dyDescent="0.15">
      <c r="B33" s="81"/>
      <c r="C33" s="153" t="s">
        <v>62</v>
      </c>
      <c r="D33" s="153"/>
      <c r="E33" s="153"/>
      <c r="F33" s="148"/>
      <c r="G33" s="8">
        <v>195</v>
      </c>
      <c r="H33" s="48">
        <f t="shared" ref="H33:H34" si="4">SUM(F33*G33)</f>
        <v>0</v>
      </c>
      <c r="I33" s="82"/>
      <c r="K33" s="92"/>
      <c r="L33" s="7"/>
      <c r="M33" s="7"/>
      <c r="N33" s="7"/>
    </row>
    <row r="34" spans="2:14" ht="16.5" customHeight="1" x14ac:dyDescent="0.15">
      <c r="B34" s="81"/>
      <c r="C34" s="153" t="s">
        <v>94</v>
      </c>
      <c r="D34" s="153"/>
      <c r="E34" s="153"/>
      <c r="F34" s="148"/>
      <c r="G34" s="8">
        <v>160</v>
      </c>
      <c r="H34" s="48">
        <f t="shared" si="4"/>
        <v>0</v>
      </c>
      <c r="I34" s="82"/>
      <c r="K34" s="92"/>
      <c r="L34" s="7"/>
      <c r="M34" s="7"/>
      <c r="N34" s="7"/>
    </row>
    <row r="35" spans="2:14" ht="11.25" customHeight="1" x14ac:dyDescent="0.15">
      <c r="B35" s="81"/>
      <c r="C35" s="156"/>
      <c r="D35" s="156"/>
      <c r="E35" s="156"/>
      <c r="F35" s="156"/>
      <c r="G35" s="156"/>
      <c r="H35" s="156"/>
      <c r="I35" s="82"/>
      <c r="K35" s="92"/>
      <c r="L35" s="7"/>
      <c r="M35" s="7"/>
      <c r="N35" s="7"/>
    </row>
    <row r="36" spans="2:14" ht="16.5" customHeight="1" x14ac:dyDescent="0.15">
      <c r="B36" s="81"/>
      <c r="C36" s="157" t="s">
        <v>85</v>
      </c>
      <c r="D36" s="36" t="s">
        <v>4</v>
      </c>
      <c r="E36" s="158" t="s">
        <v>25</v>
      </c>
      <c r="F36" s="159" t="s">
        <v>2</v>
      </c>
      <c r="G36" s="159" t="s">
        <v>0</v>
      </c>
      <c r="H36" s="34" t="s">
        <v>1</v>
      </c>
      <c r="I36" s="82"/>
      <c r="K36" s="92"/>
      <c r="L36" s="7"/>
      <c r="M36" s="7"/>
      <c r="N36" s="7"/>
    </row>
    <row r="37" spans="2:14" ht="16.5" customHeight="1" x14ac:dyDescent="0.15">
      <c r="B37" s="81"/>
      <c r="C37" s="157"/>
      <c r="D37" s="34">
        <f>SUMPRODUCT(D38:D42,G38:G42)</f>
        <v>0</v>
      </c>
      <c r="E37" s="158"/>
      <c r="F37" s="159"/>
      <c r="G37" s="159"/>
      <c r="H37" s="49">
        <f>SUM(H38:H42)</f>
        <v>0</v>
      </c>
      <c r="I37" s="82"/>
      <c r="K37" s="92"/>
      <c r="L37" s="7"/>
      <c r="M37" s="7"/>
      <c r="N37" s="7"/>
    </row>
    <row r="38" spans="2:14" ht="16.5" customHeight="1" x14ac:dyDescent="0.15">
      <c r="B38" s="81"/>
      <c r="C38" s="26" t="s">
        <v>5</v>
      </c>
      <c r="D38" s="148"/>
      <c r="E38" s="9">
        <v>0.1</v>
      </c>
      <c r="F38" s="10">
        <f>(D38*E38)+D38</f>
        <v>0</v>
      </c>
      <c r="G38" s="149"/>
      <c r="H38" s="48">
        <f>SUM(G38*F38)</f>
        <v>0</v>
      </c>
      <c r="I38" s="82"/>
      <c r="K38" s="92"/>
      <c r="L38" s="7"/>
      <c r="M38" s="7"/>
      <c r="N38" s="7"/>
    </row>
    <row r="39" spans="2:14" ht="16.5" customHeight="1" x14ac:dyDescent="0.15">
      <c r="B39" s="81"/>
      <c r="C39" s="26" t="s">
        <v>6</v>
      </c>
      <c r="D39" s="148"/>
      <c r="E39" s="9">
        <v>0.1</v>
      </c>
      <c r="F39" s="10">
        <f t="shared" ref="F39:F42" si="5">(D39*E39)+D39</f>
        <v>0</v>
      </c>
      <c r="G39" s="149"/>
      <c r="H39" s="48">
        <f t="shared" ref="H39:H42" si="6">SUM(G39*F39)</f>
        <v>0</v>
      </c>
      <c r="I39" s="82"/>
      <c r="K39" s="92"/>
      <c r="L39" s="7"/>
      <c r="M39" s="7"/>
      <c r="N39" s="7"/>
    </row>
    <row r="40" spans="2:14" ht="16.5" customHeight="1" x14ac:dyDescent="0.15">
      <c r="B40" s="81"/>
      <c r="C40" s="26" t="s">
        <v>7</v>
      </c>
      <c r="D40" s="148"/>
      <c r="E40" s="9">
        <v>0.1</v>
      </c>
      <c r="F40" s="10">
        <f t="shared" si="5"/>
        <v>0</v>
      </c>
      <c r="G40" s="149"/>
      <c r="H40" s="48">
        <f t="shared" si="6"/>
        <v>0</v>
      </c>
      <c r="I40" s="82"/>
      <c r="K40" s="92"/>
      <c r="L40" s="7"/>
      <c r="M40" s="7"/>
      <c r="N40" s="7"/>
    </row>
    <row r="41" spans="2:14" ht="16.5" customHeight="1" x14ac:dyDescent="0.15">
      <c r="B41" s="81"/>
      <c r="C41" s="26" t="s">
        <v>8</v>
      </c>
      <c r="D41" s="148"/>
      <c r="E41" s="9">
        <v>0.1</v>
      </c>
      <c r="F41" s="10">
        <f t="shared" si="5"/>
        <v>0</v>
      </c>
      <c r="G41" s="149"/>
      <c r="H41" s="48">
        <f t="shared" si="6"/>
        <v>0</v>
      </c>
      <c r="I41" s="82"/>
      <c r="K41" s="92"/>
      <c r="L41" s="7"/>
      <c r="M41" s="7"/>
      <c r="N41" s="7"/>
    </row>
    <row r="42" spans="2:14" ht="16.5" customHeight="1" x14ac:dyDescent="0.15">
      <c r="B42" s="81"/>
      <c r="C42" s="26" t="s">
        <v>9</v>
      </c>
      <c r="D42" s="148"/>
      <c r="E42" s="9">
        <v>0.1</v>
      </c>
      <c r="F42" s="10">
        <f t="shared" si="5"/>
        <v>0</v>
      </c>
      <c r="G42" s="149"/>
      <c r="H42" s="48">
        <f t="shared" si="6"/>
        <v>0</v>
      </c>
      <c r="I42" s="82"/>
      <c r="K42" s="92"/>
      <c r="L42" s="7"/>
      <c r="M42" s="7"/>
      <c r="N42" s="7"/>
    </row>
    <row r="43" spans="2:14" ht="11.25" customHeight="1" x14ac:dyDescent="0.15">
      <c r="B43" s="81"/>
      <c r="C43" s="156"/>
      <c r="D43" s="156"/>
      <c r="E43" s="156"/>
      <c r="F43" s="156"/>
      <c r="G43" s="156"/>
      <c r="H43" s="156"/>
      <c r="I43" s="82"/>
      <c r="K43" s="92"/>
      <c r="L43" s="7"/>
      <c r="M43" s="7"/>
      <c r="N43" s="7"/>
    </row>
    <row r="44" spans="2:14" ht="16.5" customHeight="1" x14ac:dyDescent="0.15">
      <c r="B44" s="81"/>
      <c r="C44" s="170" t="s">
        <v>67</v>
      </c>
      <c r="D44" s="171"/>
      <c r="E44" s="172"/>
      <c r="F44" s="35" t="s">
        <v>4</v>
      </c>
      <c r="G44" s="35" t="s">
        <v>51</v>
      </c>
      <c r="H44" s="34" t="s">
        <v>65</v>
      </c>
      <c r="I44" s="82"/>
      <c r="K44" s="95" t="s">
        <v>65</v>
      </c>
      <c r="L44" s="7"/>
      <c r="M44" s="7"/>
      <c r="N44" s="7"/>
    </row>
    <row r="45" spans="2:14" ht="16.5" customHeight="1" x14ac:dyDescent="0.15">
      <c r="B45" s="81"/>
      <c r="C45" s="173"/>
      <c r="D45" s="174"/>
      <c r="E45" s="175"/>
      <c r="F45" s="63">
        <f>F46+F47</f>
        <v>0</v>
      </c>
      <c r="G45" s="63">
        <f>G46+G47</f>
        <v>0</v>
      </c>
      <c r="H45" s="49">
        <f>H46+H47</f>
        <v>0</v>
      </c>
      <c r="I45" s="82"/>
      <c r="K45" s="96" t="e">
        <f t="shared" ref="K45" si="7">H45/G45</f>
        <v>#DIV/0!</v>
      </c>
      <c r="L45" s="7"/>
      <c r="M45" s="7"/>
      <c r="N45" s="7"/>
    </row>
    <row r="46" spans="2:14" ht="16.5" customHeight="1" x14ac:dyDescent="0.15">
      <c r="B46" s="81"/>
      <c r="C46" s="64" t="str">
        <f>C31</f>
        <v>SCANNING SERVICES LABOR</v>
      </c>
      <c r="D46" s="30">
        <v>150</v>
      </c>
      <c r="E46" s="8">
        <f>F31</f>
        <v>0</v>
      </c>
      <c r="F46" s="72">
        <f>D46*E46</f>
        <v>0</v>
      </c>
      <c r="G46" s="72">
        <f>H31</f>
        <v>0</v>
      </c>
      <c r="H46" s="48">
        <f>G46-F46</f>
        <v>0</v>
      </c>
      <c r="I46" s="82"/>
      <c r="K46" s="94" t="e">
        <f>H46/G46</f>
        <v>#DIV/0!</v>
      </c>
      <c r="L46" s="7"/>
      <c r="M46" s="7"/>
      <c r="N46" s="7"/>
    </row>
    <row r="47" spans="2:14" ht="16.5" customHeight="1" x14ac:dyDescent="0.15">
      <c r="B47" s="81"/>
      <c r="C47" s="176" t="str">
        <f>C36</f>
        <v>SCANNING SERVICES EXPENSES</v>
      </c>
      <c r="D47" s="177"/>
      <c r="E47" s="178"/>
      <c r="F47" s="72">
        <f>D37</f>
        <v>0</v>
      </c>
      <c r="G47" s="72">
        <f>H37</f>
        <v>0</v>
      </c>
      <c r="H47" s="48">
        <f>G47-F47</f>
        <v>0</v>
      </c>
      <c r="I47" s="82"/>
      <c r="K47" s="94" t="e">
        <f>H47/G47</f>
        <v>#DIV/0!</v>
      </c>
      <c r="L47" s="7"/>
      <c r="M47" s="7"/>
      <c r="N47" s="7"/>
    </row>
    <row r="48" spans="2:14" ht="6" customHeight="1" thickBot="1" x14ac:dyDescent="0.2">
      <c r="B48" s="85"/>
      <c r="C48" s="191"/>
      <c r="D48" s="191"/>
      <c r="E48" s="191"/>
      <c r="F48" s="191"/>
      <c r="G48" s="191"/>
      <c r="H48" s="191"/>
      <c r="I48" s="86"/>
      <c r="K48" s="92"/>
      <c r="L48" s="7"/>
      <c r="M48" s="7"/>
      <c r="N48" s="7"/>
    </row>
    <row r="49" spans="2:14" ht="13.5" customHeight="1" thickBot="1" x14ac:dyDescent="0.2">
      <c r="C49" s="25"/>
      <c r="D49" s="25"/>
      <c r="E49" s="25"/>
      <c r="F49" s="25"/>
      <c r="G49" s="25"/>
      <c r="H49" s="25"/>
      <c r="K49" s="92"/>
      <c r="L49" s="7"/>
      <c r="M49" s="7"/>
      <c r="N49" s="7"/>
    </row>
    <row r="50" spans="2:14" ht="6" customHeight="1" x14ac:dyDescent="0.15">
      <c r="B50" s="74"/>
      <c r="C50" s="24"/>
      <c r="D50" s="24"/>
      <c r="E50" s="24"/>
      <c r="F50" s="24"/>
      <c r="G50" s="24"/>
      <c r="H50" s="24"/>
      <c r="I50" s="80"/>
      <c r="K50" s="92"/>
      <c r="L50" s="7"/>
      <c r="M50" s="7"/>
      <c r="N50" s="7"/>
    </row>
    <row r="51" spans="2:14" ht="16.5" customHeight="1" x14ac:dyDescent="0.15">
      <c r="B51" s="81"/>
      <c r="C51" s="199" t="s">
        <v>82</v>
      </c>
      <c r="D51" s="199"/>
      <c r="E51" s="199"/>
      <c r="F51" s="38" t="s">
        <v>3</v>
      </c>
      <c r="G51" s="194" t="s">
        <v>87</v>
      </c>
      <c r="H51" s="37" t="s">
        <v>31</v>
      </c>
      <c r="I51" s="82"/>
      <c r="K51" s="92"/>
      <c r="L51" s="7"/>
      <c r="M51" s="7"/>
      <c r="N51" s="7"/>
    </row>
    <row r="52" spans="2:14" ht="16.5" customHeight="1" x14ac:dyDescent="0.15">
      <c r="B52" s="81"/>
      <c r="C52" s="207" t="s">
        <v>83</v>
      </c>
      <c r="D52" s="207"/>
      <c r="E52" s="207"/>
      <c r="F52" s="37">
        <f>SUM(F53:F62)</f>
        <v>0</v>
      </c>
      <c r="G52" s="194"/>
      <c r="H52" s="65">
        <f>SUM(H53:H62)</f>
        <v>0</v>
      </c>
      <c r="I52" s="82"/>
    </row>
    <row r="53" spans="2:14" ht="16.5" customHeight="1" x14ac:dyDescent="0.15">
      <c r="B53" s="81"/>
      <c r="C53" s="153" t="s">
        <v>32</v>
      </c>
      <c r="D53" s="153"/>
      <c r="E53" s="153"/>
      <c r="F53" s="148"/>
      <c r="G53" s="8">
        <v>185</v>
      </c>
      <c r="H53" s="48">
        <f>SUM(F53*G53)</f>
        <v>0</v>
      </c>
      <c r="I53" s="82"/>
      <c r="L53" s="13"/>
    </row>
    <row r="54" spans="2:14" ht="16.5" customHeight="1" x14ac:dyDescent="0.15">
      <c r="B54" s="81"/>
      <c r="C54" s="196" t="s">
        <v>35</v>
      </c>
      <c r="D54" s="196"/>
      <c r="E54" s="196"/>
      <c r="F54" s="150"/>
      <c r="G54" s="66">
        <v>241</v>
      </c>
      <c r="H54" s="48">
        <f t="shared" ref="H54:H62" si="8">SUM(F54*G54)</f>
        <v>0</v>
      </c>
      <c r="I54" s="82"/>
      <c r="L54" s="14"/>
    </row>
    <row r="55" spans="2:14" ht="16.5" customHeight="1" x14ac:dyDescent="0.15">
      <c r="B55" s="81"/>
      <c r="C55" s="196" t="s">
        <v>38</v>
      </c>
      <c r="D55" s="196"/>
      <c r="E55" s="196"/>
      <c r="F55" s="150"/>
      <c r="G55" s="66">
        <v>296</v>
      </c>
      <c r="H55" s="48">
        <f t="shared" si="8"/>
        <v>0</v>
      </c>
      <c r="I55" s="82"/>
    </row>
    <row r="56" spans="2:14" ht="16.5" customHeight="1" x14ac:dyDescent="0.15">
      <c r="B56" s="81"/>
      <c r="C56" s="153" t="s">
        <v>33</v>
      </c>
      <c r="D56" s="153"/>
      <c r="E56" s="153"/>
      <c r="F56" s="148"/>
      <c r="G56" s="8">
        <v>155</v>
      </c>
      <c r="H56" s="48">
        <f t="shared" si="8"/>
        <v>0</v>
      </c>
      <c r="I56" s="82"/>
    </row>
    <row r="57" spans="2:14" ht="16.5" customHeight="1" x14ac:dyDescent="0.15">
      <c r="B57" s="81"/>
      <c r="C57" s="196" t="s">
        <v>37</v>
      </c>
      <c r="D57" s="196"/>
      <c r="E57" s="196"/>
      <c r="F57" s="150"/>
      <c r="G57" s="66">
        <v>202</v>
      </c>
      <c r="H57" s="48">
        <f t="shared" si="8"/>
        <v>0</v>
      </c>
      <c r="I57" s="82"/>
    </row>
    <row r="58" spans="2:14" ht="16.5" customHeight="1" x14ac:dyDescent="0.15">
      <c r="B58" s="81"/>
      <c r="C58" s="196" t="s">
        <v>39</v>
      </c>
      <c r="D58" s="196"/>
      <c r="E58" s="196"/>
      <c r="F58" s="150"/>
      <c r="G58" s="66">
        <v>248</v>
      </c>
      <c r="H58" s="48">
        <f t="shared" si="8"/>
        <v>0</v>
      </c>
      <c r="I58" s="82"/>
    </row>
    <row r="59" spans="2:14" ht="16.5" customHeight="1" x14ac:dyDescent="0.15">
      <c r="B59" s="81"/>
      <c r="C59" s="153" t="s">
        <v>34</v>
      </c>
      <c r="D59" s="153"/>
      <c r="E59" s="153"/>
      <c r="F59" s="148"/>
      <c r="G59" s="8">
        <v>140</v>
      </c>
      <c r="H59" s="48">
        <f t="shared" si="8"/>
        <v>0</v>
      </c>
      <c r="I59" s="82"/>
    </row>
    <row r="60" spans="2:14" ht="16.5" customHeight="1" x14ac:dyDescent="0.15">
      <c r="B60" s="81"/>
      <c r="C60" s="196" t="s">
        <v>36</v>
      </c>
      <c r="D60" s="196"/>
      <c r="E60" s="196"/>
      <c r="F60" s="150"/>
      <c r="G60" s="66">
        <v>182</v>
      </c>
      <c r="H60" s="48">
        <f t="shared" si="8"/>
        <v>0</v>
      </c>
      <c r="I60" s="82"/>
    </row>
    <row r="61" spans="2:14" ht="16.5" customHeight="1" x14ac:dyDescent="0.15">
      <c r="B61" s="81"/>
      <c r="C61" s="196" t="s">
        <v>40</v>
      </c>
      <c r="D61" s="196"/>
      <c r="E61" s="196"/>
      <c r="F61" s="150"/>
      <c r="G61" s="66">
        <v>224</v>
      </c>
      <c r="H61" s="48">
        <f t="shared" si="8"/>
        <v>0</v>
      </c>
      <c r="I61" s="82"/>
    </row>
    <row r="62" spans="2:14" ht="16.5" customHeight="1" x14ac:dyDescent="0.15">
      <c r="B62" s="81"/>
      <c r="C62" s="153" t="s">
        <v>95</v>
      </c>
      <c r="D62" s="153"/>
      <c r="E62" s="153"/>
      <c r="F62" s="148"/>
      <c r="G62" s="8">
        <v>160</v>
      </c>
      <c r="H62" s="48">
        <f t="shared" si="8"/>
        <v>0</v>
      </c>
      <c r="I62" s="82"/>
      <c r="K62" s="92"/>
      <c r="L62" s="7"/>
      <c r="M62" s="7"/>
      <c r="N62" s="7"/>
    </row>
    <row r="63" spans="2:14" ht="11.25" customHeight="1" x14ac:dyDescent="0.15">
      <c r="B63" s="81"/>
      <c r="C63" s="156"/>
      <c r="D63" s="156"/>
      <c r="E63" s="156"/>
      <c r="F63" s="156"/>
      <c r="G63" s="156"/>
      <c r="H63" s="156"/>
      <c r="I63" s="82"/>
      <c r="K63" s="92"/>
      <c r="L63" s="7"/>
      <c r="M63" s="7"/>
      <c r="N63" s="7"/>
    </row>
    <row r="64" spans="2:14" ht="16.5" customHeight="1" x14ac:dyDescent="0.15">
      <c r="B64" s="81"/>
      <c r="C64" s="154" t="s">
        <v>81</v>
      </c>
      <c r="D64" s="38" t="s">
        <v>4</v>
      </c>
      <c r="E64" s="194" t="s">
        <v>25</v>
      </c>
      <c r="F64" s="195" t="s">
        <v>2</v>
      </c>
      <c r="G64" s="195" t="s">
        <v>0</v>
      </c>
      <c r="H64" s="37" t="s">
        <v>1</v>
      </c>
      <c r="I64" s="82"/>
      <c r="K64" s="92"/>
      <c r="L64" s="7"/>
      <c r="M64" s="7"/>
      <c r="N64" s="7"/>
    </row>
    <row r="65" spans="2:14" ht="16.5" customHeight="1" x14ac:dyDescent="0.15">
      <c r="B65" s="81"/>
      <c r="C65" s="154"/>
      <c r="D65" s="37">
        <f>SUMPRODUCT(D66:D70,G66:G70)</f>
        <v>0</v>
      </c>
      <c r="E65" s="194"/>
      <c r="F65" s="195"/>
      <c r="G65" s="195"/>
      <c r="H65" s="65">
        <f>SUM(H66:H70)</f>
        <v>0</v>
      </c>
      <c r="I65" s="82"/>
      <c r="K65" s="92"/>
      <c r="L65" s="7"/>
      <c r="M65" s="7"/>
      <c r="N65" s="7"/>
    </row>
    <row r="66" spans="2:14" ht="16.5" customHeight="1" x14ac:dyDescent="0.15">
      <c r="B66" s="81"/>
      <c r="C66" s="26" t="s">
        <v>5</v>
      </c>
      <c r="D66" s="148"/>
      <c r="E66" s="9">
        <v>0.1</v>
      </c>
      <c r="F66" s="10">
        <f>(D66*E66)+D66</f>
        <v>0</v>
      </c>
      <c r="G66" s="149"/>
      <c r="H66" s="48">
        <f>SUM(G66*F66)</f>
        <v>0</v>
      </c>
      <c r="I66" s="82"/>
      <c r="K66" s="92"/>
      <c r="L66" s="7"/>
      <c r="M66" s="7"/>
      <c r="N66" s="7"/>
    </row>
    <row r="67" spans="2:14" ht="16.5" customHeight="1" x14ac:dyDescent="0.15">
      <c r="B67" s="81"/>
      <c r="C67" s="26" t="s">
        <v>6</v>
      </c>
      <c r="D67" s="148"/>
      <c r="E67" s="9">
        <v>0.1</v>
      </c>
      <c r="F67" s="10">
        <f t="shared" ref="F67:F70" si="9">(D67*E67)+D67</f>
        <v>0</v>
      </c>
      <c r="G67" s="149"/>
      <c r="H67" s="48">
        <f t="shared" ref="H67:H70" si="10">SUM(G67*F67)</f>
        <v>0</v>
      </c>
      <c r="I67" s="82"/>
      <c r="K67" s="92"/>
      <c r="L67" s="7"/>
      <c r="M67" s="7"/>
      <c r="N67" s="7"/>
    </row>
    <row r="68" spans="2:14" ht="16.5" customHeight="1" x14ac:dyDescent="0.15">
      <c r="B68" s="81"/>
      <c r="C68" s="26" t="s">
        <v>7</v>
      </c>
      <c r="D68" s="148"/>
      <c r="E68" s="9">
        <v>0.1</v>
      </c>
      <c r="F68" s="10">
        <f t="shared" si="9"/>
        <v>0</v>
      </c>
      <c r="G68" s="149"/>
      <c r="H68" s="48">
        <f t="shared" si="10"/>
        <v>0</v>
      </c>
      <c r="I68" s="82"/>
      <c r="K68" s="92"/>
      <c r="L68" s="7"/>
      <c r="M68" s="7"/>
      <c r="N68" s="7"/>
    </row>
    <row r="69" spans="2:14" ht="16.5" customHeight="1" x14ac:dyDescent="0.15">
      <c r="B69" s="81"/>
      <c r="C69" s="26" t="s">
        <v>8</v>
      </c>
      <c r="D69" s="148"/>
      <c r="E69" s="9">
        <v>0.1</v>
      </c>
      <c r="F69" s="10">
        <f t="shared" si="9"/>
        <v>0</v>
      </c>
      <c r="G69" s="149"/>
      <c r="H69" s="48">
        <f t="shared" si="10"/>
        <v>0</v>
      </c>
      <c r="I69" s="82"/>
      <c r="K69" s="92"/>
      <c r="L69" s="7"/>
      <c r="M69" s="7"/>
      <c r="N69" s="7"/>
    </row>
    <row r="70" spans="2:14" ht="16.5" customHeight="1" x14ac:dyDescent="0.15">
      <c r="B70" s="81"/>
      <c r="C70" s="26" t="s">
        <v>9</v>
      </c>
      <c r="D70" s="148"/>
      <c r="E70" s="9">
        <v>0.1</v>
      </c>
      <c r="F70" s="10">
        <f t="shared" si="9"/>
        <v>0</v>
      </c>
      <c r="G70" s="149"/>
      <c r="H70" s="48">
        <f t="shared" si="10"/>
        <v>0</v>
      </c>
      <c r="I70" s="82"/>
      <c r="K70" s="92"/>
      <c r="L70" s="7"/>
      <c r="M70" s="7"/>
      <c r="N70" s="7"/>
    </row>
    <row r="71" spans="2:14" ht="11.25" customHeight="1" x14ac:dyDescent="0.15">
      <c r="B71" s="81"/>
      <c r="C71" s="156"/>
      <c r="D71" s="156"/>
      <c r="E71" s="156"/>
      <c r="F71" s="156"/>
      <c r="G71" s="156"/>
      <c r="H71" s="156"/>
      <c r="I71" s="82"/>
      <c r="K71" s="92"/>
      <c r="L71" s="7"/>
      <c r="M71" s="7"/>
      <c r="N71" s="7"/>
    </row>
    <row r="72" spans="2:14" ht="16.5" customHeight="1" x14ac:dyDescent="0.15">
      <c r="B72" s="81"/>
      <c r="C72" s="154" t="s">
        <v>84</v>
      </c>
      <c r="D72" s="154"/>
      <c r="E72" s="154"/>
      <c r="F72" s="39" t="s">
        <v>4</v>
      </c>
      <c r="G72" s="39" t="s">
        <v>51</v>
      </c>
      <c r="H72" s="37" t="s">
        <v>65</v>
      </c>
      <c r="I72" s="82"/>
      <c r="K72" s="97" t="s">
        <v>65</v>
      </c>
      <c r="L72" s="7"/>
      <c r="M72" s="7"/>
      <c r="N72" s="7"/>
    </row>
    <row r="73" spans="2:14" ht="16.5" customHeight="1" x14ac:dyDescent="0.15">
      <c r="B73" s="81"/>
      <c r="C73" s="154"/>
      <c r="D73" s="154"/>
      <c r="E73" s="154"/>
      <c r="F73" s="65">
        <f>F74+F75</f>
        <v>0</v>
      </c>
      <c r="G73" s="65">
        <f t="shared" ref="G73:H73" si="11">G74+G75</f>
        <v>0</v>
      </c>
      <c r="H73" s="65">
        <f t="shared" si="11"/>
        <v>0</v>
      </c>
      <c r="I73" s="82"/>
      <c r="K73" s="98" t="e">
        <f t="shared" ref="K73" si="12">H73/G73</f>
        <v>#DIV/0!</v>
      </c>
      <c r="L73" s="7"/>
      <c r="M73" s="7"/>
      <c r="N73" s="7"/>
    </row>
    <row r="74" spans="2:14" ht="16.5" customHeight="1" x14ac:dyDescent="0.15">
      <c r="B74" s="81"/>
      <c r="C74" s="47" t="str">
        <f>C52</f>
        <v>SITE SERVICES / F&amp;I LABOR</v>
      </c>
      <c r="D74" s="30">
        <v>150</v>
      </c>
      <c r="E74" s="8">
        <f>F52</f>
        <v>0</v>
      </c>
      <c r="F74" s="48">
        <f>D74*E74</f>
        <v>0</v>
      </c>
      <c r="G74" s="48">
        <f>H52</f>
        <v>0</v>
      </c>
      <c r="H74" s="48">
        <f>G74-F74</f>
        <v>0</v>
      </c>
      <c r="I74" s="82"/>
      <c r="K74" s="94" t="e">
        <f>H74/G74</f>
        <v>#DIV/0!</v>
      </c>
      <c r="L74" s="7"/>
      <c r="M74" s="7"/>
      <c r="N74" s="7"/>
    </row>
    <row r="75" spans="2:14" ht="16.5" customHeight="1" x14ac:dyDescent="0.15">
      <c r="B75" s="81"/>
      <c r="C75" s="155" t="str">
        <f>C64</f>
        <v>SITE SERVICES / F&amp;I EXPENSES</v>
      </c>
      <c r="D75" s="155"/>
      <c r="E75" s="155"/>
      <c r="F75" s="48">
        <f>D65</f>
        <v>0</v>
      </c>
      <c r="G75" s="48">
        <f>H65</f>
        <v>0</v>
      </c>
      <c r="H75" s="48">
        <f>G75-F75</f>
        <v>0</v>
      </c>
      <c r="I75" s="82"/>
      <c r="K75" s="94" t="e">
        <f>H75/G75</f>
        <v>#DIV/0!</v>
      </c>
      <c r="L75" s="7"/>
      <c r="M75" s="7"/>
      <c r="N75" s="7"/>
    </row>
    <row r="76" spans="2:14" ht="6" customHeight="1" thickBot="1" x14ac:dyDescent="0.2">
      <c r="B76" s="85"/>
      <c r="C76" s="191"/>
      <c r="D76" s="191"/>
      <c r="E76" s="191"/>
      <c r="F76" s="191"/>
      <c r="G76" s="191"/>
      <c r="H76" s="191"/>
      <c r="I76" s="86"/>
      <c r="K76" s="92"/>
      <c r="L76" s="7"/>
      <c r="M76" s="7"/>
      <c r="N76" s="7"/>
    </row>
    <row r="77" spans="2:14" ht="13.5" customHeight="1" thickBot="1" x14ac:dyDescent="0.2">
      <c r="C77" s="25"/>
      <c r="D77" s="25"/>
      <c r="E77" s="25"/>
      <c r="F77" s="25"/>
      <c r="G77" s="25"/>
      <c r="H77" s="25"/>
      <c r="K77" s="92"/>
      <c r="L77" s="7"/>
      <c r="M77" s="7"/>
      <c r="N77" s="7"/>
    </row>
    <row r="78" spans="2:14" ht="6" customHeight="1" x14ac:dyDescent="0.15">
      <c r="B78" s="74"/>
      <c r="C78" s="24"/>
      <c r="D78" s="24"/>
      <c r="E78" s="24"/>
      <c r="F78" s="24"/>
      <c r="G78" s="24"/>
      <c r="H78" s="24"/>
      <c r="I78" s="80"/>
      <c r="K78" s="92"/>
      <c r="L78" s="7"/>
      <c r="M78" s="7"/>
      <c r="N78" s="7"/>
    </row>
    <row r="79" spans="2:14" ht="16.5" customHeight="1" x14ac:dyDescent="0.15">
      <c r="B79" s="81"/>
      <c r="C79" s="192" t="s">
        <v>42</v>
      </c>
      <c r="D79" s="41" t="s">
        <v>4</v>
      </c>
      <c r="E79" s="193" t="s">
        <v>25</v>
      </c>
      <c r="F79" s="228" t="s">
        <v>2</v>
      </c>
      <c r="G79" s="228" t="s">
        <v>0</v>
      </c>
      <c r="H79" s="40" t="s">
        <v>1</v>
      </c>
      <c r="I79" s="82"/>
      <c r="L79" s="11"/>
      <c r="M79" s="11"/>
      <c r="N79" s="11"/>
    </row>
    <row r="80" spans="2:14" ht="16.5" customHeight="1" x14ac:dyDescent="0.15">
      <c r="B80" s="81"/>
      <c r="C80" s="192"/>
      <c r="D80" s="40">
        <f>SUMPRODUCT(D81:D100,G81:G100)</f>
        <v>0</v>
      </c>
      <c r="E80" s="193"/>
      <c r="F80" s="228"/>
      <c r="G80" s="228"/>
      <c r="H80" s="60">
        <f>SUM(H81:H100)</f>
        <v>0</v>
      </c>
      <c r="I80" s="82"/>
      <c r="L80" s="11"/>
      <c r="M80" s="11"/>
      <c r="N80" s="11"/>
    </row>
    <row r="81" spans="2:16" ht="16.5" customHeight="1" x14ac:dyDescent="0.15">
      <c r="B81" s="81"/>
      <c r="C81" s="151" t="s">
        <v>10</v>
      </c>
      <c r="D81" s="148"/>
      <c r="E81" s="16">
        <v>0.2</v>
      </c>
      <c r="F81" s="10">
        <f>(D81*E81)+D81</f>
        <v>0</v>
      </c>
      <c r="G81" s="149"/>
      <c r="H81" s="48">
        <f>SUM(F81*G81)</f>
        <v>0</v>
      </c>
      <c r="I81" s="82"/>
      <c r="L81" s="11"/>
      <c r="M81" s="11"/>
      <c r="N81" s="11"/>
    </row>
    <row r="82" spans="2:16" ht="16.5" customHeight="1" x14ac:dyDescent="0.15">
      <c r="B82" s="81"/>
      <c r="C82" s="151" t="s">
        <v>11</v>
      </c>
      <c r="D82" s="148"/>
      <c r="E82" s="16">
        <v>0.2</v>
      </c>
      <c r="F82" s="10">
        <f t="shared" ref="F82:F100" si="13">(D82*E82)+D82</f>
        <v>0</v>
      </c>
      <c r="G82" s="149"/>
      <c r="H82" s="48">
        <f t="shared" ref="H82:H100" si="14">SUM(F82*G82)</f>
        <v>0</v>
      </c>
      <c r="I82" s="82"/>
      <c r="L82" s="11"/>
      <c r="M82" s="11"/>
    </row>
    <row r="83" spans="2:16" ht="16.5" customHeight="1" x14ac:dyDescent="0.15">
      <c r="B83" s="81"/>
      <c r="C83" s="151" t="s">
        <v>12</v>
      </c>
      <c r="D83" s="148"/>
      <c r="E83" s="16">
        <v>0.2</v>
      </c>
      <c r="F83" s="10">
        <f t="shared" si="13"/>
        <v>0</v>
      </c>
      <c r="G83" s="149"/>
      <c r="H83" s="48">
        <f t="shared" si="14"/>
        <v>0</v>
      </c>
      <c r="I83" s="82"/>
      <c r="L83" s="11"/>
      <c r="M83" s="11"/>
      <c r="N83" s="11"/>
    </row>
    <row r="84" spans="2:16" ht="16.5" customHeight="1" x14ac:dyDescent="0.15">
      <c r="B84" s="81"/>
      <c r="C84" s="151" t="s">
        <v>13</v>
      </c>
      <c r="D84" s="148"/>
      <c r="E84" s="16">
        <v>0.2</v>
      </c>
      <c r="F84" s="10">
        <f t="shared" si="13"/>
        <v>0</v>
      </c>
      <c r="G84" s="149"/>
      <c r="H84" s="48">
        <f t="shared" si="14"/>
        <v>0</v>
      </c>
      <c r="I84" s="82"/>
      <c r="K84" s="107" t="s">
        <v>89</v>
      </c>
      <c r="L84" s="45"/>
      <c r="M84" s="45"/>
      <c r="N84" s="45"/>
      <c r="O84" s="46"/>
      <c r="P84" s="46"/>
    </row>
    <row r="85" spans="2:16" ht="16.5" hidden="1" customHeight="1" x14ac:dyDescent="0.15">
      <c r="B85" s="81"/>
      <c r="C85" s="151" t="s">
        <v>14</v>
      </c>
      <c r="D85" s="148"/>
      <c r="E85" s="16">
        <v>0.2</v>
      </c>
      <c r="F85" s="10">
        <f t="shared" si="13"/>
        <v>0</v>
      </c>
      <c r="G85" s="149"/>
      <c r="H85" s="48">
        <f t="shared" si="14"/>
        <v>0</v>
      </c>
      <c r="I85" s="82"/>
      <c r="K85" s="99"/>
      <c r="L85" s="29"/>
      <c r="M85" s="29"/>
      <c r="N85" s="29"/>
    </row>
    <row r="86" spans="2:16" ht="16.5" hidden="1" customHeight="1" x14ac:dyDescent="0.15">
      <c r="B86" s="81"/>
      <c r="C86" s="151" t="s">
        <v>15</v>
      </c>
      <c r="D86" s="148"/>
      <c r="E86" s="16">
        <v>0.2</v>
      </c>
      <c r="F86" s="10">
        <f t="shared" si="13"/>
        <v>0</v>
      </c>
      <c r="G86" s="149"/>
      <c r="H86" s="48">
        <f t="shared" si="14"/>
        <v>0</v>
      </c>
      <c r="I86" s="82"/>
    </row>
    <row r="87" spans="2:16" ht="16.5" hidden="1" customHeight="1" x14ac:dyDescent="0.15">
      <c r="B87" s="81"/>
      <c r="C87" s="151" t="s">
        <v>16</v>
      </c>
      <c r="D87" s="148"/>
      <c r="E87" s="16">
        <v>0.2</v>
      </c>
      <c r="F87" s="10">
        <f t="shared" si="13"/>
        <v>0</v>
      </c>
      <c r="G87" s="149"/>
      <c r="H87" s="48">
        <f t="shared" si="14"/>
        <v>0</v>
      </c>
      <c r="I87" s="82"/>
    </row>
    <row r="88" spans="2:16" ht="16.5" hidden="1" customHeight="1" x14ac:dyDescent="0.15">
      <c r="B88" s="81"/>
      <c r="C88" s="151" t="s">
        <v>17</v>
      </c>
      <c r="D88" s="148"/>
      <c r="E88" s="16">
        <v>0.2</v>
      </c>
      <c r="F88" s="10">
        <f t="shared" si="13"/>
        <v>0</v>
      </c>
      <c r="G88" s="149"/>
      <c r="H88" s="48">
        <f t="shared" si="14"/>
        <v>0</v>
      </c>
      <c r="I88" s="82"/>
    </row>
    <row r="89" spans="2:16" ht="16.5" hidden="1" customHeight="1" x14ac:dyDescent="0.15">
      <c r="B89" s="81"/>
      <c r="C89" s="151" t="s">
        <v>18</v>
      </c>
      <c r="D89" s="148"/>
      <c r="E89" s="16">
        <v>0.2</v>
      </c>
      <c r="F89" s="10">
        <f t="shared" si="13"/>
        <v>0</v>
      </c>
      <c r="G89" s="149"/>
      <c r="H89" s="48">
        <f t="shared" si="14"/>
        <v>0</v>
      </c>
      <c r="I89" s="82"/>
    </row>
    <row r="90" spans="2:16" ht="16.5" hidden="1" customHeight="1" x14ac:dyDescent="0.15">
      <c r="B90" s="81"/>
      <c r="C90" s="151" t="s">
        <v>19</v>
      </c>
      <c r="D90" s="148"/>
      <c r="E90" s="16">
        <v>0.2</v>
      </c>
      <c r="F90" s="10">
        <f t="shared" si="13"/>
        <v>0</v>
      </c>
      <c r="G90" s="149"/>
      <c r="H90" s="48">
        <f t="shared" si="14"/>
        <v>0</v>
      </c>
      <c r="I90" s="82"/>
    </row>
    <row r="91" spans="2:16" ht="16.5" hidden="1" customHeight="1" x14ac:dyDescent="0.15">
      <c r="B91" s="81"/>
      <c r="C91" s="151" t="s">
        <v>20</v>
      </c>
      <c r="D91" s="148"/>
      <c r="E91" s="16">
        <v>0.2</v>
      </c>
      <c r="F91" s="10">
        <f t="shared" si="13"/>
        <v>0</v>
      </c>
      <c r="G91" s="149"/>
      <c r="H91" s="48">
        <f t="shared" si="14"/>
        <v>0</v>
      </c>
      <c r="I91" s="82"/>
    </row>
    <row r="92" spans="2:16" ht="16.5" hidden="1" customHeight="1" x14ac:dyDescent="0.15">
      <c r="B92" s="81"/>
      <c r="C92" s="151" t="s">
        <v>21</v>
      </c>
      <c r="D92" s="148"/>
      <c r="E92" s="16">
        <v>0.2</v>
      </c>
      <c r="F92" s="10">
        <f t="shared" si="13"/>
        <v>0</v>
      </c>
      <c r="G92" s="149"/>
      <c r="H92" s="48">
        <f t="shared" si="14"/>
        <v>0</v>
      </c>
      <c r="I92" s="82"/>
    </row>
    <row r="93" spans="2:16" ht="16.5" hidden="1" customHeight="1" x14ac:dyDescent="0.15">
      <c r="B93" s="81"/>
      <c r="C93" s="151" t="s">
        <v>22</v>
      </c>
      <c r="D93" s="148"/>
      <c r="E93" s="16">
        <v>0.2</v>
      </c>
      <c r="F93" s="10">
        <f t="shared" si="13"/>
        <v>0</v>
      </c>
      <c r="G93" s="149"/>
      <c r="H93" s="48">
        <f t="shared" si="14"/>
        <v>0</v>
      </c>
      <c r="I93" s="82"/>
    </row>
    <row r="94" spans="2:16" ht="16.5" hidden="1" customHeight="1" x14ac:dyDescent="0.15">
      <c r="B94" s="81"/>
      <c r="C94" s="151" t="s">
        <v>23</v>
      </c>
      <c r="D94" s="148"/>
      <c r="E94" s="16">
        <v>0.2</v>
      </c>
      <c r="F94" s="10">
        <f t="shared" si="13"/>
        <v>0</v>
      </c>
      <c r="G94" s="149"/>
      <c r="H94" s="48">
        <f t="shared" si="14"/>
        <v>0</v>
      </c>
      <c r="I94" s="82"/>
    </row>
    <row r="95" spans="2:16" ht="16.5" hidden="1" customHeight="1" x14ac:dyDescent="0.15">
      <c r="B95" s="81"/>
      <c r="C95" s="151" t="s">
        <v>24</v>
      </c>
      <c r="D95" s="148"/>
      <c r="E95" s="16">
        <v>0.2</v>
      </c>
      <c r="F95" s="10">
        <f t="shared" si="13"/>
        <v>0</v>
      </c>
      <c r="G95" s="149"/>
      <c r="H95" s="48">
        <f t="shared" si="14"/>
        <v>0</v>
      </c>
      <c r="I95" s="82"/>
    </row>
    <row r="96" spans="2:16" ht="16.5" hidden="1" customHeight="1" x14ac:dyDescent="0.15">
      <c r="B96" s="81"/>
      <c r="C96" s="151" t="s">
        <v>26</v>
      </c>
      <c r="D96" s="148"/>
      <c r="E96" s="16">
        <v>0.2</v>
      </c>
      <c r="F96" s="10">
        <f t="shared" si="13"/>
        <v>0</v>
      </c>
      <c r="G96" s="149"/>
      <c r="H96" s="48">
        <f t="shared" si="14"/>
        <v>0</v>
      </c>
      <c r="I96" s="82"/>
    </row>
    <row r="97" spans="2:16" ht="16.5" hidden="1" customHeight="1" x14ac:dyDescent="0.15">
      <c r="B97" s="81"/>
      <c r="C97" s="151" t="s">
        <v>27</v>
      </c>
      <c r="D97" s="148"/>
      <c r="E97" s="16">
        <v>0.2</v>
      </c>
      <c r="F97" s="10">
        <f t="shared" si="13"/>
        <v>0</v>
      </c>
      <c r="G97" s="149"/>
      <c r="H97" s="48">
        <f t="shared" si="14"/>
        <v>0</v>
      </c>
      <c r="I97" s="82"/>
    </row>
    <row r="98" spans="2:16" ht="16.5" hidden="1" customHeight="1" x14ac:dyDescent="0.15">
      <c r="B98" s="81"/>
      <c r="C98" s="151" t="s">
        <v>28</v>
      </c>
      <c r="D98" s="148"/>
      <c r="E98" s="16">
        <v>0.2</v>
      </c>
      <c r="F98" s="10">
        <f t="shared" si="13"/>
        <v>0</v>
      </c>
      <c r="G98" s="149"/>
      <c r="H98" s="48">
        <f t="shared" si="14"/>
        <v>0</v>
      </c>
      <c r="I98" s="82"/>
    </row>
    <row r="99" spans="2:16" ht="16.5" hidden="1" customHeight="1" x14ac:dyDescent="0.15">
      <c r="B99" s="81"/>
      <c r="C99" s="151" t="s">
        <v>29</v>
      </c>
      <c r="D99" s="148"/>
      <c r="E99" s="16">
        <v>0.2</v>
      </c>
      <c r="F99" s="10">
        <f t="shared" si="13"/>
        <v>0</v>
      </c>
      <c r="G99" s="149"/>
      <c r="H99" s="48">
        <f t="shared" si="14"/>
        <v>0</v>
      </c>
      <c r="I99" s="82"/>
    </row>
    <row r="100" spans="2:16" ht="16.5" hidden="1" customHeight="1" x14ac:dyDescent="0.15">
      <c r="B100" s="81"/>
      <c r="C100" s="151" t="s">
        <v>30</v>
      </c>
      <c r="D100" s="148"/>
      <c r="E100" s="16">
        <v>0.2</v>
      </c>
      <c r="F100" s="10">
        <f t="shared" si="13"/>
        <v>0</v>
      </c>
      <c r="G100" s="149"/>
      <c r="H100" s="48">
        <f t="shared" si="14"/>
        <v>0</v>
      </c>
      <c r="I100" s="82"/>
    </row>
    <row r="101" spans="2:16" ht="11.25" customHeight="1" x14ac:dyDescent="0.15">
      <c r="B101" s="81"/>
      <c r="C101" s="156"/>
      <c r="D101" s="156"/>
      <c r="E101" s="156"/>
      <c r="F101" s="156"/>
      <c r="G101" s="156"/>
      <c r="H101" s="156"/>
      <c r="I101" s="82"/>
      <c r="K101" s="92"/>
      <c r="L101" s="7"/>
      <c r="M101" s="7"/>
      <c r="N101" s="7"/>
    </row>
    <row r="102" spans="2:16" ht="16.5" customHeight="1" x14ac:dyDescent="0.15">
      <c r="B102" s="81"/>
      <c r="C102" s="229" t="s">
        <v>44</v>
      </c>
      <c r="D102" s="42" t="s">
        <v>4</v>
      </c>
      <c r="E102" s="230" t="s">
        <v>41</v>
      </c>
      <c r="F102" s="231" t="s">
        <v>2</v>
      </c>
      <c r="G102" s="231" t="s">
        <v>0</v>
      </c>
      <c r="H102" s="44" t="s">
        <v>1</v>
      </c>
      <c r="I102" s="82"/>
    </row>
    <row r="103" spans="2:16" ht="16.5" customHeight="1" x14ac:dyDescent="0.15">
      <c r="B103" s="81"/>
      <c r="C103" s="229"/>
      <c r="D103" s="44">
        <f>SUMPRODUCT(D104:D108,G104:G108)</f>
        <v>0</v>
      </c>
      <c r="E103" s="230"/>
      <c r="F103" s="231"/>
      <c r="G103" s="231"/>
      <c r="H103" s="61">
        <f>SUM(H104:H108)</f>
        <v>0</v>
      </c>
      <c r="I103" s="82"/>
    </row>
    <row r="104" spans="2:16" ht="16.5" customHeight="1" x14ac:dyDescent="0.15">
      <c r="B104" s="81"/>
      <c r="C104" s="151" t="s">
        <v>43</v>
      </c>
      <c r="D104" s="148"/>
      <c r="E104" s="17">
        <v>0.15</v>
      </c>
      <c r="F104" s="10">
        <f t="shared" ref="F104:F108" si="15">(D104*E104)+D104</f>
        <v>0</v>
      </c>
      <c r="G104" s="149"/>
      <c r="H104" s="48">
        <f>SUM(F104*G104)</f>
        <v>0</v>
      </c>
      <c r="I104" s="82"/>
      <c r="K104" s="108" t="s">
        <v>88</v>
      </c>
      <c r="L104" s="73"/>
      <c r="M104" s="73"/>
      <c r="N104" s="73"/>
      <c r="O104" s="73"/>
      <c r="P104" s="73"/>
    </row>
    <row r="105" spans="2:16" ht="16.5" customHeight="1" x14ac:dyDescent="0.15">
      <c r="B105" s="81"/>
      <c r="C105" s="151" t="s">
        <v>43</v>
      </c>
      <c r="D105" s="148"/>
      <c r="E105" s="17">
        <v>0.15</v>
      </c>
      <c r="F105" s="10">
        <f t="shared" si="15"/>
        <v>0</v>
      </c>
      <c r="G105" s="149"/>
      <c r="H105" s="48">
        <f t="shared" ref="H105:H108" si="16">SUM(F105*G105)</f>
        <v>0</v>
      </c>
      <c r="I105" s="82"/>
    </row>
    <row r="106" spans="2:16" ht="16.5" hidden="1" customHeight="1" x14ac:dyDescent="0.15">
      <c r="B106" s="81"/>
      <c r="C106" s="151" t="s">
        <v>43</v>
      </c>
      <c r="D106" s="148"/>
      <c r="E106" s="17">
        <v>0.15</v>
      </c>
      <c r="F106" s="10">
        <f t="shared" si="15"/>
        <v>0</v>
      </c>
      <c r="G106" s="149"/>
      <c r="H106" s="48">
        <f t="shared" si="16"/>
        <v>0</v>
      </c>
      <c r="I106" s="82"/>
    </row>
    <row r="107" spans="2:16" ht="16.5" hidden="1" customHeight="1" x14ac:dyDescent="0.15">
      <c r="B107" s="81"/>
      <c r="C107" s="151" t="s">
        <v>43</v>
      </c>
      <c r="D107" s="148"/>
      <c r="E107" s="17">
        <v>0.15</v>
      </c>
      <c r="F107" s="10">
        <f t="shared" si="15"/>
        <v>0</v>
      </c>
      <c r="G107" s="149"/>
      <c r="H107" s="48">
        <f t="shared" si="16"/>
        <v>0</v>
      </c>
      <c r="I107" s="82"/>
    </row>
    <row r="108" spans="2:16" ht="16.5" hidden="1" customHeight="1" x14ac:dyDescent="0.15">
      <c r="B108" s="81"/>
      <c r="C108" s="151" t="s">
        <v>43</v>
      </c>
      <c r="D108" s="148"/>
      <c r="E108" s="17">
        <v>0.15</v>
      </c>
      <c r="F108" s="10">
        <f t="shared" si="15"/>
        <v>0</v>
      </c>
      <c r="G108" s="149"/>
      <c r="H108" s="48">
        <f t="shared" si="16"/>
        <v>0</v>
      </c>
      <c r="I108" s="82"/>
    </row>
    <row r="109" spans="2:16" ht="11.25" customHeight="1" x14ac:dyDescent="0.15">
      <c r="B109" s="81"/>
      <c r="C109" s="156"/>
      <c r="D109" s="156"/>
      <c r="E109" s="156"/>
      <c r="F109" s="156"/>
      <c r="G109" s="156"/>
      <c r="H109" s="156"/>
      <c r="I109" s="82"/>
      <c r="K109" s="92"/>
      <c r="L109" s="7"/>
      <c r="M109" s="7"/>
      <c r="N109" s="7"/>
    </row>
    <row r="110" spans="2:16" ht="16.5" customHeight="1" x14ac:dyDescent="0.15">
      <c r="B110" s="81"/>
      <c r="C110" s="188" t="s">
        <v>78</v>
      </c>
      <c r="D110" s="188"/>
      <c r="E110" s="188"/>
      <c r="F110" s="111" t="s">
        <v>4</v>
      </c>
      <c r="G110" s="43" t="s">
        <v>51</v>
      </c>
      <c r="H110" s="44" t="s">
        <v>65</v>
      </c>
      <c r="I110" s="82"/>
      <c r="K110" s="100" t="s">
        <v>65</v>
      </c>
      <c r="L110" s="7"/>
      <c r="M110" s="7"/>
      <c r="N110" s="7"/>
    </row>
    <row r="111" spans="2:16" ht="16.5" customHeight="1" x14ac:dyDescent="0.15">
      <c r="B111" s="81"/>
      <c r="C111" s="189" t="str">
        <f>C79</f>
        <v>VENDOR / PARTS / EQUIPMENT</v>
      </c>
      <c r="D111" s="189"/>
      <c r="E111" s="189"/>
      <c r="F111" s="52">
        <f>D80</f>
        <v>0</v>
      </c>
      <c r="G111" s="52">
        <f>H80</f>
        <v>0</v>
      </c>
      <c r="H111" s="52">
        <f>G111-F111</f>
        <v>0</v>
      </c>
      <c r="I111" s="87"/>
      <c r="J111" s="22"/>
      <c r="K111" s="106" t="e">
        <f t="shared" ref="K111:K112" si="17">H111/G111</f>
        <v>#DIV/0!</v>
      </c>
      <c r="L111" s="7"/>
      <c r="M111" s="7"/>
      <c r="N111" s="7"/>
    </row>
    <row r="112" spans="2:16" ht="16.5" customHeight="1" x14ac:dyDescent="0.15">
      <c r="B112" s="81"/>
      <c r="C112" s="190" t="str">
        <f>C102</f>
        <v>CONTRACTORS / CONSULTANTS</v>
      </c>
      <c r="D112" s="190"/>
      <c r="E112" s="190"/>
      <c r="F112" s="52">
        <f>D103</f>
        <v>0</v>
      </c>
      <c r="G112" s="52">
        <f>H103</f>
        <v>0</v>
      </c>
      <c r="H112" s="52">
        <f>G112-F112</f>
        <v>0</v>
      </c>
      <c r="I112" s="87"/>
      <c r="J112" s="22"/>
      <c r="K112" s="106" t="e">
        <f t="shared" si="17"/>
        <v>#DIV/0!</v>
      </c>
      <c r="L112" s="7"/>
      <c r="M112" s="7"/>
      <c r="N112" s="7"/>
    </row>
    <row r="113" spans="2:14" ht="6" customHeight="1" thickBot="1" x14ac:dyDescent="0.2">
      <c r="B113" s="85"/>
      <c r="C113" s="23"/>
      <c r="D113" s="23"/>
      <c r="E113" s="23"/>
      <c r="F113" s="23"/>
      <c r="G113" s="88"/>
      <c r="H113" s="89"/>
      <c r="I113" s="86"/>
    </row>
    <row r="114" spans="2:14" ht="16.5" customHeight="1" thickBot="1" x14ac:dyDescent="0.2">
      <c r="D114" s="2"/>
      <c r="E114" s="2"/>
      <c r="F114" s="2"/>
      <c r="G114" s="19"/>
    </row>
    <row r="115" spans="2:14" ht="16.5" customHeight="1" x14ac:dyDescent="0.15">
      <c r="B115" s="74"/>
      <c r="C115" s="179" t="s">
        <v>76</v>
      </c>
      <c r="D115" s="179"/>
      <c r="E115" s="179"/>
      <c r="F115" s="179"/>
      <c r="G115" s="179"/>
      <c r="H115" s="179"/>
      <c r="I115" s="80"/>
    </row>
    <row r="116" spans="2:14" ht="16.5" customHeight="1" x14ac:dyDescent="0.15">
      <c r="B116" s="81"/>
      <c r="C116" s="180" t="s">
        <v>71</v>
      </c>
      <c r="D116" s="181"/>
      <c r="E116" s="53" t="s">
        <v>3</v>
      </c>
      <c r="F116" s="112" t="s">
        <v>4</v>
      </c>
      <c r="G116" s="112" t="s">
        <v>51</v>
      </c>
      <c r="H116" s="54" t="s">
        <v>65</v>
      </c>
      <c r="I116" s="82"/>
      <c r="K116" s="103" t="s">
        <v>65</v>
      </c>
    </row>
    <row r="117" spans="2:14" ht="16.5" customHeight="1" x14ac:dyDescent="0.15">
      <c r="B117" s="81"/>
      <c r="C117" s="182"/>
      <c r="D117" s="183"/>
      <c r="E117" s="54">
        <f>E118</f>
        <v>0</v>
      </c>
      <c r="F117" s="55">
        <f>SUM(F118:F120)</f>
        <v>0</v>
      </c>
      <c r="G117" s="55">
        <f>SUM(G118:G120)</f>
        <v>0</v>
      </c>
      <c r="H117" s="56">
        <f>SUM(H118:H120)</f>
        <v>0</v>
      </c>
      <c r="I117" s="82"/>
      <c r="K117" s="104" t="e">
        <f>H117/G117</f>
        <v>#DIV/0!</v>
      </c>
    </row>
    <row r="118" spans="2:14" ht="16.5" customHeight="1" x14ac:dyDescent="0.15">
      <c r="B118" s="81"/>
      <c r="C118" s="67" t="s">
        <v>68</v>
      </c>
      <c r="D118" s="59">
        <v>150</v>
      </c>
      <c r="E118" s="32">
        <f>E124+E129+E134</f>
        <v>0</v>
      </c>
      <c r="F118" s="48">
        <f>E118*D118</f>
        <v>0</v>
      </c>
      <c r="G118" s="48">
        <f>G25+G46+G74</f>
        <v>0</v>
      </c>
      <c r="H118" s="57">
        <f>G118-F118</f>
        <v>0</v>
      </c>
      <c r="I118" s="82"/>
      <c r="K118" s="94" t="e">
        <f t="shared" ref="K118:K120" si="18">H118/G118</f>
        <v>#DIV/0!</v>
      </c>
    </row>
    <row r="119" spans="2:14" ht="16.5" customHeight="1" x14ac:dyDescent="0.15">
      <c r="B119" s="81"/>
      <c r="C119" s="184" t="s">
        <v>69</v>
      </c>
      <c r="D119" s="185"/>
      <c r="E119" s="186"/>
      <c r="F119" s="48">
        <f>F26+F47+F75</f>
        <v>0</v>
      </c>
      <c r="G119" s="48">
        <f>G26+G47+G75</f>
        <v>0</v>
      </c>
      <c r="H119" s="57">
        <f>G119-F119</f>
        <v>0</v>
      </c>
      <c r="I119" s="82"/>
      <c r="K119" s="94" t="e">
        <f t="shared" si="18"/>
        <v>#DIV/0!</v>
      </c>
    </row>
    <row r="120" spans="2:14" ht="16.5" customHeight="1" x14ac:dyDescent="0.15">
      <c r="B120" s="81"/>
      <c r="C120" s="184" t="s">
        <v>70</v>
      </c>
      <c r="D120" s="185"/>
      <c r="E120" s="186"/>
      <c r="F120" s="48">
        <f>F111+F112</f>
        <v>0</v>
      </c>
      <c r="G120" s="48">
        <f>G111+G112</f>
        <v>0</v>
      </c>
      <c r="H120" s="57">
        <f>G120-F120</f>
        <v>0</v>
      </c>
      <c r="I120" s="82"/>
      <c r="K120" s="94" t="e">
        <f t="shared" si="18"/>
        <v>#DIV/0!</v>
      </c>
    </row>
    <row r="121" spans="2:14" ht="16.5" customHeight="1" x14ac:dyDescent="0.15">
      <c r="B121" s="81"/>
      <c r="C121" s="187"/>
      <c r="D121" s="187"/>
      <c r="E121" s="187"/>
      <c r="F121" s="187"/>
      <c r="G121" s="187"/>
      <c r="H121" s="187"/>
      <c r="I121" s="82"/>
    </row>
    <row r="122" spans="2:14" ht="16.5" customHeight="1" x14ac:dyDescent="0.15">
      <c r="B122" s="81"/>
      <c r="C122" s="160" t="s">
        <v>66</v>
      </c>
      <c r="D122" s="161"/>
      <c r="E122" s="162"/>
      <c r="F122" s="33" t="str">
        <f>F23</f>
        <v>COST</v>
      </c>
      <c r="G122" s="33" t="str">
        <f t="shared" ref="G122:H125" si="19">G23</f>
        <v>SELL PRICE</v>
      </c>
      <c r="H122" s="33" t="str">
        <f t="shared" si="19"/>
        <v>PROFIT</v>
      </c>
      <c r="I122" s="82"/>
      <c r="K122" s="93" t="s">
        <v>65</v>
      </c>
      <c r="L122" s="11"/>
      <c r="M122" s="11"/>
      <c r="N122" s="11"/>
    </row>
    <row r="123" spans="2:14" s="3" customFormat="1" ht="16.5" customHeight="1" x14ac:dyDescent="0.15">
      <c r="B123" s="84"/>
      <c r="C123" s="163"/>
      <c r="D123" s="164"/>
      <c r="E123" s="165"/>
      <c r="F123" s="51">
        <f>F24</f>
        <v>0</v>
      </c>
      <c r="G123" s="51">
        <f t="shared" si="19"/>
        <v>0</v>
      </c>
      <c r="H123" s="51">
        <f t="shared" si="19"/>
        <v>0</v>
      </c>
      <c r="I123" s="82"/>
      <c r="J123" s="1"/>
      <c r="K123" s="93" t="e">
        <f>K24</f>
        <v>#DIV/0!</v>
      </c>
    </row>
    <row r="124" spans="2:14" ht="16.5" customHeight="1" x14ac:dyDescent="0.15">
      <c r="B124" s="81"/>
      <c r="C124" s="68" t="str">
        <f>C25</f>
        <v>ENGINEERING SERVICES LABOR</v>
      </c>
      <c r="D124" s="31">
        <v>150</v>
      </c>
      <c r="E124" s="32">
        <f>E25</f>
        <v>0</v>
      </c>
      <c r="F124" s="57">
        <f>F25</f>
        <v>0</v>
      </c>
      <c r="G124" s="57">
        <f t="shared" si="19"/>
        <v>0</v>
      </c>
      <c r="H124" s="57">
        <f t="shared" si="19"/>
        <v>0</v>
      </c>
      <c r="I124" s="82"/>
      <c r="K124" s="94" t="e">
        <f>K25</f>
        <v>#DIV/0!</v>
      </c>
    </row>
    <row r="125" spans="2:14" ht="16.5" customHeight="1" x14ac:dyDescent="0.15">
      <c r="B125" s="81"/>
      <c r="C125" s="166" t="str">
        <f>C15</f>
        <v>ENGINEERING SERVICES EXPENSES</v>
      </c>
      <c r="D125" s="167"/>
      <c r="E125" s="168"/>
      <c r="F125" s="57">
        <f>F26</f>
        <v>0</v>
      </c>
      <c r="G125" s="57">
        <f t="shared" si="19"/>
        <v>0</v>
      </c>
      <c r="H125" s="57">
        <f t="shared" si="19"/>
        <v>0</v>
      </c>
      <c r="I125" s="82"/>
      <c r="K125" s="94" t="e">
        <f>K26</f>
        <v>#DIV/0!</v>
      </c>
    </row>
    <row r="126" spans="2:14" ht="16.5" customHeight="1" x14ac:dyDescent="0.15">
      <c r="B126" s="81"/>
      <c r="C126" s="169"/>
      <c r="D126" s="169"/>
      <c r="E126" s="169"/>
      <c r="F126" s="169"/>
      <c r="G126" s="169"/>
      <c r="H126" s="169"/>
      <c r="I126" s="82"/>
      <c r="K126" s="105"/>
    </row>
    <row r="127" spans="2:14" ht="16.5" customHeight="1" x14ac:dyDescent="0.15">
      <c r="B127" s="81"/>
      <c r="C127" s="170" t="s">
        <v>67</v>
      </c>
      <c r="D127" s="171"/>
      <c r="E127" s="172"/>
      <c r="F127" s="34" t="s">
        <v>4</v>
      </c>
      <c r="G127" s="34" t="s">
        <v>51</v>
      </c>
      <c r="H127" s="34" t="s">
        <v>65</v>
      </c>
      <c r="I127" s="82"/>
      <c r="K127" s="95" t="s">
        <v>65</v>
      </c>
      <c r="L127" s="7"/>
      <c r="M127" s="7"/>
      <c r="N127" s="7"/>
    </row>
    <row r="128" spans="2:14" ht="16.5" customHeight="1" x14ac:dyDescent="0.15">
      <c r="B128" s="81"/>
      <c r="C128" s="173"/>
      <c r="D128" s="174"/>
      <c r="E128" s="175"/>
      <c r="F128" s="49">
        <f>F45</f>
        <v>0</v>
      </c>
      <c r="G128" s="49">
        <f>G45</f>
        <v>0</v>
      </c>
      <c r="H128" s="49">
        <f>H45</f>
        <v>0</v>
      </c>
      <c r="I128" s="82"/>
      <c r="K128" s="96" t="e">
        <f>K45</f>
        <v>#DIV/0!</v>
      </c>
      <c r="L128" s="7"/>
      <c r="M128" s="7"/>
      <c r="N128" s="7"/>
    </row>
    <row r="129" spans="2:14" ht="16.5" customHeight="1" x14ac:dyDescent="0.15">
      <c r="B129" s="81"/>
      <c r="C129" s="64" t="str">
        <f>C46</f>
        <v>SCANNING SERVICES LABOR</v>
      </c>
      <c r="D129" s="31">
        <v>150</v>
      </c>
      <c r="E129" s="32">
        <f>E46</f>
        <v>0</v>
      </c>
      <c r="F129" s="48">
        <f>F46</f>
        <v>0</v>
      </c>
      <c r="G129" s="48">
        <f t="shared" ref="G129:H130" si="20">G46</f>
        <v>0</v>
      </c>
      <c r="H129" s="48">
        <f t="shared" si="20"/>
        <v>0</v>
      </c>
      <c r="I129" s="82"/>
      <c r="K129" s="94" t="e">
        <f>K46</f>
        <v>#DIV/0!</v>
      </c>
      <c r="L129" s="7"/>
      <c r="M129" s="7"/>
      <c r="N129" s="7"/>
    </row>
    <row r="130" spans="2:14" ht="16.5" customHeight="1" x14ac:dyDescent="0.15">
      <c r="B130" s="81"/>
      <c r="C130" s="176" t="str">
        <f>C47</f>
        <v>SCANNING SERVICES EXPENSES</v>
      </c>
      <c r="D130" s="177"/>
      <c r="E130" s="178"/>
      <c r="F130" s="48">
        <f>F47</f>
        <v>0</v>
      </c>
      <c r="G130" s="48">
        <f t="shared" si="20"/>
        <v>0</v>
      </c>
      <c r="H130" s="48">
        <f t="shared" si="20"/>
        <v>0</v>
      </c>
      <c r="I130" s="82"/>
      <c r="K130" s="94" t="e">
        <f>K47</f>
        <v>#DIV/0!</v>
      </c>
      <c r="L130" s="7"/>
      <c r="M130" s="7"/>
      <c r="N130" s="7"/>
    </row>
    <row r="131" spans="2:14" ht="16.5" customHeight="1" x14ac:dyDescent="0.15">
      <c r="B131" s="81"/>
      <c r="C131" s="169"/>
      <c r="D131" s="169"/>
      <c r="E131" s="169"/>
      <c r="F131" s="169"/>
      <c r="G131" s="169"/>
      <c r="H131" s="169"/>
      <c r="I131" s="82"/>
      <c r="K131" s="105"/>
      <c r="L131" s="7"/>
      <c r="M131" s="7"/>
      <c r="N131" s="7"/>
    </row>
    <row r="132" spans="2:14" ht="16.5" customHeight="1" x14ac:dyDescent="0.15">
      <c r="B132" s="81"/>
      <c r="C132" s="216" t="str">
        <f>C72</f>
        <v>SITE SERVICES / F&amp;I SUMMARY</v>
      </c>
      <c r="D132" s="217"/>
      <c r="E132" s="218"/>
      <c r="F132" s="37" t="str">
        <f>F72</f>
        <v>COST</v>
      </c>
      <c r="G132" s="37" t="str">
        <f t="shared" ref="G132:H135" si="21">G72</f>
        <v>SELL PRICE</v>
      </c>
      <c r="H132" s="37" t="str">
        <f t="shared" si="21"/>
        <v>PROFIT</v>
      </c>
      <c r="I132" s="82"/>
      <c r="K132" s="97" t="s">
        <v>65</v>
      </c>
      <c r="L132" s="7"/>
      <c r="M132" s="7"/>
      <c r="N132" s="7"/>
    </row>
    <row r="133" spans="2:14" ht="16.5" customHeight="1" x14ac:dyDescent="0.15">
      <c r="B133" s="81"/>
      <c r="C133" s="219"/>
      <c r="D133" s="220"/>
      <c r="E133" s="221"/>
      <c r="F133" s="65">
        <f>F73</f>
        <v>0</v>
      </c>
      <c r="G133" s="65">
        <f t="shared" si="21"/>
        <v>0</v>
      </c>
      <c r="H133" s="65">
        <f t="shared" si="21"/>
        <v>0</v>
      </c>
      <c r="I133" s="82"/>
      <c r="K133" s="98" t="e">
        <f>K73</f>
        <v>#DIV/0!</v>
      </c>
      <c r="L133" s="7"/>
      <c r="M133" s="7"/>
      <c r="N133" s="7"/>
    </row>
    <row r="134" spans="2:14" ht="16.5" customHeight="1" x14ac:dyDescent="0.15">
      <c r="B134" s="81"/>
      <c r="C134" s="47" t="str">
        <f>C74</f>
        <v>SITE SERVICES / F&amp;I LABOR</v>
      </c>
      <c r="D134" s="31">
        <f>D74</f>
        <v>150</v>
      </c>
      <c r="E134" s="32">
        <f>E74</f>
        <v>0</v>
      </c>
      <c r="F134" s="57">
        <f>F74</f>
        <v>0</v>
      </c>
      <c r="G134" s="57">
        <f t="shared" si="21"/>
        <v>0</v>
      </c>
      <c r="H134" s="57">
        <f t="shared" si="21"/>
        <v>0</v>
      </c>
      <c r="I134" s="82"/>
      <c r="K134" s="94" t="e">
        <f>K74</f>
        <v>#DIV/0!</v>
      </c>
      <c r="L134" s="29"/>
      <c r="M134" s="7"/>
      <c r="N134" s="7"/>
    </row>
    <row r="135" spans="2:14" ht="16.5" customHeight="1" x14ac:dyDescent="0.15">
      <c r="B135" s="81"/>
      <c r="C135" s="222" t="str">
        <f>C75</f>
        <v>SITE SERVICES / F&amp;I EXPENSES</v>
      </c>
      <c r="D135" s="223"/>
      <c r="E135" s="224"/>
      <c r="F135" s="57">
        <f>F75</f>
        <v>0</v>
      </c>
      <c r="G135" s="57">
        <f t="shared" si="21"/>
        <v>0</v>
      </c>
      <c r="H135" s="57">
        <f t="shared" si="21"/>
        <v>0</v>
      </c>
      <c r="I135" s="82"/>
      <c r="K135" s="94" t="e">
        <f>K75</f>
        <v>#DIV/0!</v>
      </c>
      <c r="L135" s="29"/>
      <c r="M135" s="7"/>
      <c r="N135" s="7"/>
    </row>
    <row r="136" spans="2:14" ht="16.5" customHeight="1" x14ac:dyDescent="0.15">
      <c r="B136" s="81"/>
      <c r="C136" s="169"/>
      <c r="D136" s="169"/>
      <c r="E136" s="169"/>
      <c r="F136" s="169"/>
      <c r="G136" s="169"/>
      <c r="H136" s="169"/>
      <c r="I136" s="82"/>
      <c r="K136" s="105"/>
      <c r="L136" s="29"/>
      <c r="M136" s="7"/>
      <c r="N136" s="7"/>
    </row>
    <row r="137" spans="2:14" ht="16.5" customHeight="1" x14ac:dyDescent="0.15">
      <c r="B137" s="81"/>
      <c r="C137" s="225" t="s">
        <v>78</v>
      </c>
      <c r="D137" s="226"/>
      <c r="E137" s="227"/>
      <c r="F137" s="44" t="s">
        <v>4</v>
      </c>
      <c r="G137" s="44" t="str">
        <f>G110</f>
        <v>SELL PRICE</v>
      </c>
      <c r="H137" s="44" t="str">
        <f>H110</f>
        <v>PROFIT</v>
      </c>
      <c r="I137" s="82"/>
      <c r="K137" s="100" t="s">
        <v>65</v>
      </c>
      <c r="L137" s="7"/>
      <c r="M137" s="7"/>
      <c r="N137" s="7"/>
    </row>
    <row r="138" spans="2:14" ht="16.5" customHeight="1" x14ac:dyDescent="0.15">
      <c r="B138" s="81"/>
      <c r="C138" s="208" t="s">
        <v>42</v>
      </c>
      <c r="D138" s="209"/>
      <c r="E138" s="210"/>
      <c r="F138" s="58">
        <f>F111</f>
        <v>0</v>
      </c>
      <c r="G138" s="52">
        <f t="shared" ref="G138:H139" si="22">G111</f>
        <v>0</v>
      </c>
      <c r="H138" s="52">
        <f t="shared" si="22"/>
        <v>0</v>
      </c>
      <c r="I138" s="82"/>
      <c r="K138" s="106" t="e">
        <f>K111</f>
        <v>#DIV/0!</v>
      </c>
      <c r="L138" s="7"/>
      <c r="M138" s="7"/>
      <c r="N138" s="7"/>
    </row>
    <row r="139" spans="2:14" ht="16.5" customHeight="1" x14ac:dyDescent="0.15">
      <c r="B139" s="81"/>
      <c r="C139" s="211" t="s">
        <v>44</v>
      </c>
      <c r="D139" s="212"/>
      <c r="E139" s="213"/>
      <c r="F139" s="58">
        <f>F112</f>
        <v>0</v>
      </c>
      <c r="G139" s="52">
        <f t="shared" si="22"/>
        <v>0</v>
      </c>
      <c r="H139" s="52">
        <f t="shared" si="22"/>
        <v>0</v>
      </c>
      <c r="I139" s="82"/>
      <c r="K139" s="106" t="e">
        <f>K112</f>
        <v>#DIV/0!</v>
      </c>
      <c r="L139" s="7"/>
      <c r="M139" s="7"/>
      <c r="N139" s="7"/>
    </row>
    <row r="140" spans="2:14" ht="6" customHeight="1" thickBot="1" x14ac:dyDescent="0.2">
      <c r="B140" s="85"/>
      <c r="C140" s="23"/>
      <c r="D140" s="21"/>
      <c r="E140" s="21"/>
      <c r="F140" s="21"/>
      <c r="G140" s="90"/>
      <c r="H140" s="89"/>
      <c r="I140" s="86"/>
    </row>
    <row r="141" spans="2:14" ht="15" customHeight="1" x14ac:dyDescent="0.15">
      <c r="F141" s="146">
        <f>F138+F139</f>
        <v>0</v>
      </c>
      <c r="G141" s="146">
        <f t="shared" ref="G141:H141" si="23">G138+G139</f>
        <v>0</v>
      </c>
      <c r="H141" s="146">
        <f t="shared" si="23"/>
        <v>0</v>
      </c>
    </row>
  </sheetData>
  <sheetProtection sheet="1" objects="1" scenarios="1" selectLockedCells="1" selectUnlockedCells="1"/>
  <mergeCells count="88">
    <mergeCell ref="C138:E138"/>
    <mergeCell ref="C139:E139"/>
    <mergeCell ref="C130:E130"/>
    <mergeCell ref="C131:H131"/>
    <mergeCell ref="C132:E133"/>
    <mergeCell ref="C135:E135"/>
    <mergeCell ref="C136:H136"/>
    <mergeCell ref="C137:E137"/>
    <mergeCell ref="C127:E128"/>
    <mergeCell ref="C110:E110"/>
    <mergeCell ref="C111:E111"/>
    <mergeCell ref="C112:E112"/>
    <mergeCell ref="C115:H115"/>
    <mergeCell ref="C116:D117"/>
    <mergeCell ref="C119:E119"/>
    <mergeCell ref="C120:E120"/>
    <mergeCell ref="C121:H121"/>
    <mergeCell ref="C122:E123"/>
    <mergeCell ref="C125:E125"/>
    <mergeCell ref="C126:H126"/>
    <mergeCell ref="C109:H109"/>
    <mergeCell ref="C71:H71"/>
    <mergeCell ref="C72:E73"/>
    <mergeCell ref="C75:E75"/>
    <mergeCell ref="C76:H76"/>
    <mergeCell ref="C79:C80"/>
    <mergeCell ref="E79:E80"/>
    <mergeCell ref="F79:F80"/>
    <mergeCell ref="G79:G80"/>
    <mergeCell ref="C101:H101"/>
    <mergeCell ref="C102:C103"/>
    <mergeCell ref="E102:E103"/>
    <mergeCell ref="F102:F103"/>
    <mergeCell ref="G102:G103"/>
    <mergeCell ref="C64:C65"/>
    <mergeCell ref="E64:E65"/>
    <mergeCell ref="F64:F65"/>
    <mergeCell ref="G64:G65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H63"/>
    <mergeCell ref="C43:H43"/>
    <mergeCell ref="C44:E45"/>
    <mergeCell ref="C47:E47"/>
    <mergeCell ref="C48:H48"/>
    <mergeCell ref="C51:E51"/>
    <mergeCell ref="G51:G52"/>
    <mergeCell ref="C52:E52"/>
    <mergeCell ref="C32:E32"/>
    <mergeCell ref="C33:E33"/>
    <mergeCell ref="C34:E34"/>
    <mergeCell ref="C35:H35"/>
    <mergeCell ref="C36:C37"/>
    <mergeCell ref="E36:E37"/>
    <mergeCell ref="F36:F37"/>
    <mergeCell ref="G36:G37"/>
    <mergeCell ref="C22:H22"/>
    <mergeCell ref="C23:E24"/>
    <mergeCell ref="C26:E26"/>
    <mergeCell ref="C27:H27"/>
    <mergeCell ref="C30:E30"/>
    <mergeCell ref="G30:G31"/>
    <mergeCell ref="C31:E31"/>
    <mergeCell ref="C15:C16"/>
    <mergeCell ref="E15:E16"/>
    <mergeCell ref="F15:F16"/>
    <mergeCell ref="G15:G16"/>
    <mergeCell ref="C1:H1"/>
    <mergeCell ref="C10:E10"/>
    <mergeCell ref="C11:E11"/>
    <mergeCell ref="C12:E12"/>
    <mergeCell ref="C13:E13"/>
    <mergeCell ref="C14:H14"/>
    <mergeCell ref="L1:N1"/>
    <mergeCell ref="E2:H2"/>
    <mergeCell ref="E3:F3"/>
    <mergeCell ref="C5:H5"/>
    <mergeCell ref="C8:E8"/>
    <mergeCell ref="G8:G9"/>
    <mergeCell ref="C9:E9"/>
  </mergeCells>
  <conditionalFormatting sqref="E25">
    <cfRule type="cellIs" dxfId="151" priority="17" operator="equal">
      <formula>0</formula>
    </cfRule>
  </conditionalFormatting>
  <conditionalFormatting sqref="E46 F46:G47">
    <cfRule type="cellIs" dxfId="150" priority="15" operator="equal">
      <formula>0</formula>
    </cfRule>
  </conditionalFormatting>
  <conditionalFormatting sqref="E74 F74:G75 F111:G112">
    <cfRule type="cellIs" dxfId="149" priority="14" operator="equal">
      <formula>0</formula>
    </cfRule>
  </conditionalFormatting>
  <conditionalFormatting sqref="E118">
    <cfRule type="cellIs" dxfId="148" priority="3" operator="equal">
      <formula>0</formula>
    </cfRule>
  </conditionalFormatting>
  <conditionalFormatting sqref="E124 E129">
    <cfRule type="cellIs" dxfId="147" priority="4" operator="equal">
      <formula>0</formula>
    </cfRule>
  </conditionalFormatting>
  <conditionalFormatting sqref="E134">
    <cfRule type="cellIs" dxfId="146" priority="7" operator="equal">
      <formula>0</formula>
    </cfRule>
  </conditionalFormatting>
  <conditionalFormatting sqref="F25:H26">
    <cfRule type="cellIs" dxfId="145" priority="16" operator="equal">
      <formula>0</formula>
    </cfRule>
  </conditionalFormatting>
  <conditionalFormatting sqref="F118:H120">
    <cfRule type="cellIs" dxfId="144" priority="2" operator="equal">
      <formula>0</formula>
    </cfRule>
  </conditionalFormatting>
  <conditionalFormatting sqref="F124:H125">
    <cfRule type="cellIs" dxfId="143" priority="5" operator="equal">
      <formula>0</formula>
    </cfRule>
  </conditionalFormatting>
  <conditionalFormatting sqref="F129:H130">
    <cfRule type="cellIs" dxfId="142" priority="6" operator="equal">
      <formula>0</formula>
    </cfRule>
  </conditionalFormatting>
  <conditionalFormatting sqref="F134:H135">
    <cfRule type="cellIs" dxfId="141" priority="8" operator="equal">
      <formula>0</formula>
    </cfRule>
  </conditionalFormatting>
  <conditionalFormatting sqref="F138:H139">
    <cfRule type="cellIs" dxfId="140" priority="9" operator="equal">
      <formula>0</formula>
    </cfRule>
  </conditionalFormatting>
  <conditionalFormatting sqref="H1 F3 H6:H13 H15:H21 H30:H34 H36:H42 H45:H47 H51:H62 H64:H70 H73:H75 H79:H100 H102:H108 H111:H114 H128 H140 H142:H1048576">
    <cfRule type="cellIs" dxfId="139" priority="19" operator="equal">
      <formula>0</formula>
    </cfRule>
  </conditionalFormatting>
  <conditionalFormatting sqref="H3">
    <cfRule type="cellIs" dxfId="138" priority="1" operator="equal">
      <formula>0</formula>
    </cfRule>
  </conditionalFormatting>
  <conditionalFormatting sqref="K24:K26">
    <cfRule type="containsErrors" dxfId="137" priority="20">
      <formula>ISERROR(K24)</formula>
    </cfRule>
  </conditionalFormatting>
  <conditionalFormatting sqref="K45:K47">
    <cfRule type="containsErrors" dxfId="136" priority="13">
      <formula>ISERROR(K45)</formula>
    </cfRule>
  </conditionalFormatting>
  <conditionalFormatting sqref="K73:K75">
    <cfRule type="containsErrors" dxfId="135" priority="12">
      <formula>ISERROR(K73)</formula>
    </cfRule>
  </conditionalFormatting>
  <conditionalFormatting sqref="K111:K112">
    <cfRule type="containsErrors" dxfId="134" priority="10">
      <formula>ISERROR(K111)</formula>
    </cfRule>
  </conditionalFormatting>
  <conditionalFormatting sqref="K117:K120 K123:K125 K128:K130 K133:K135 K138:K139">
    <cfRule type="containsErrors" dxfId="133" priority="11">
      <formula>ISERROR(K117)</formula>
    </cfRule>
  </conditionalFormatting>
  <printOptions horizontalCentered="1"/>
  <pageMargins left="0.35" right="0.35" top="0.3" bottom="0.4" header="0.5" footer="0.25"/>
  <pageSetup scale="98" fitToHeight="4" orientation="portrait" r:id="rId1"/>
  <headerFooter alignWithMargins="0"/>
  <rowBreaks count="2" manualBreakCount="2">
    <brk id="48" min="1" max="8" man="1"/>
    <brk id="113" min="1" max="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B38D4-1AE4-48AB-ADF2-8CBECB0F4947}">
  <sheetPr>
    <tabColor rgb="FF000099"/>
  </sheetPr>
  <dimension ref="B1:P141"/>
  <sheetViews>
    <sheetView showGridLines="0" zoomScaleNormal="100" zoomScaleSheetLayoutView="100" workbookViewId="0">
      <pane xSplit="9" ySplit="4" topLeftCell="J5" activePane="bottomRight" state="frozen"/>
      <selection activeCell="N33" sqref="N33"/>
      <selection pane="topRight" activeCell="N33" sqref="N33"/>
      <selection pane="bottomLeft" activeCell="N33" sqref="N33"/>
      <selection pane="bottomRight" activeCell="N33" sqref="N33"/>
    </sheetView>
  </sheetViews>
  <sheetFormatPr defaultColWidth="9.140625" defaultRowHeight="15" customHeight="1" x14ac:dyDescent="0.15"/>
  <cols>
    <col min="1" max="1" width="1.28515625" style="1" customWidth="1"/>
    <col min="2" max="2" width="0.85546875" style="1" customWidth="1"/>
    <col min="3" max="3" width="29.140625" style="2" customWidth="1"/>
    <col min="4" max="4" width="14.5703125" style="1" customWidth="1"/>
    <col min="5" max="5" width="10.42578125" style="1" customWidth="1"/>
    <col min="6" max="6" width="15.28515625" style="1" customWidth="1"/>
    <col min="7" max="7" width="15.28515625" style="15" customWidth="1"/>
    <col min="8" max="8" width="15.28515625" style="18" customWidth="1"/>
    <col min="9" max="9" width="0.85546875" style="1" customWidth="1"/>
    <col min="10" max="10" width="1.28515625" style="1" customWidth="1"/>
    <col min="11" max="11" width="10.140625" style="91" customWidth="1"/>
    <col min="12" max="12" width="14" style="1" bestFit="1" customWidth="1"/>
    <col min="13" max="14" width="9.140625" style="1"/>
    <col min="15" max="15" width="7.140625" style="1" customWidth="1"/>
    <col min="16" max="16384" width="9.140625" style="1"/>
  </cols>
  <sheetData>
    <row r="1" spans="2:14" ht="25.5" customHeight="1" x14ac:dyDescent="0.15">
      <c r="C1" s="202" t="s">
        <v>77</v>
      </c>
      <c r="D1" s="202"/>
      <c r="E1" s="202"/>
      <c r="F1" s="202"/>
      <c r="G1" s="202"/>
      <c r="H1" s="202"/>
      <c r="L1" s="197" t="s">
        <v>73</v>
      </c>
      <c r="M1" s="261"/>
      <c r="N1" s="261"/>
    </row>
    <row r="2" spans="2:14" ht="15.75" customHeight="1" x14ac:dyDescent="0.15">
      <c r="C2" s="147" t="s">
        <v>54</v>
      </c>
      <c r="D2" s="2"/>
      <c r="E2" s="215" t="s">
        <v>107</v>
      </c>
      <c r="F2" s="262"/>
      <c r="G2" s="262"/>
      <c r="H2" s="262"/>
      <c r="L2" s="20" t="s">
        <v>52</v>
      </c>
    </row>
    <row r="3" spans="2:14" ht="15.75" customHeight="1" x14ac:dyDescent="0.15">
      <c r="C3" s="3"/>
      <c r="D3" s="2"/>
      <c r="E3" s="198" t="s">
        <v>80</v>
      </c>
      <c r="F3" s="260"/>
      <c r="H3" s="152" t="s">
        <v>79</v>
      </c>
      <c r="L3" s="130" t="str">
        <f>E2</f>
        <v>06 Enter Invoice Group Description Here</v>
      </c>
    </row>
    <row r="4" spans="2:14" ht="14.25" customHeight="1" thickBot="1" x14ac:dyDescent="0.2">
      <c r="B4" s="109"/>
      <c r="C4" s="110"/>
      <c r="D4" s="110"/>
      <c r="E4" s="109"/>
      <c r="F4" s="109"/>
      <c r="G4" s="109"/>
      <c r="H4" s="113"/>
      <c r="I4" s="109"/>
      <c r="L4" s="20" t="s">
        <v>53</v>
      </c>
    </row>
    <row r="5" spans="2:14" ht="10.5" customHeight="1" thickTop="1" x14ac:dyDescent="0.15">
      <c r="C5" s="214"/>
      <c r="D5" s="214"/>
      <c r="E5" s="214"/>
      <c r="F5" s="214"/>
      <c r="G5" s="214"/>
      <c r="H5" s="214"/>
    </row>
    <row r="6" spans="2:14" ht="1.5" customHeight="1" thickBot="1" x14ac:dyDescent="0.2">
      <c r="D6" s="4"/>
      <c r="E6" s="5"/>
      <c r="F6" s="5"/>
      <c r="G6" s="6"/>
    </row>
    <row r="7" spans="2:14" ht="6" customHeight="1" x14ac:dyDescent="0.15">
      <c r="B7" s="74"/>
      <c r="C7" s="75"/>
      <c r="D7" s="76"/>
      <c r="E7" s="77"/>
      <c r="F7" s="77"/>
      <c r="G7" s="78"/>
      <c r="H7" s="79"/>
      <c r="I7" s="80"/>
    </row>
    <row r="8" spans="2:14" ht="16.5" customHeight="1" x14ac:dyDescent="0.15">
      <c r="B8" s="81"/>
      <c r="C8" s="199" t="s">
        <v>74</v>
      </c>
      <c r="D8" s="199"/>
      <c r="E8" s="199"/>
      <c r="F8" s="33" t="s">
        <v>3</v>
      </c>
      <c r="G8" s="200" t="s">
        <v>87</v>
      </c>
      <c r="H8" s="27" t="s">
        <v>31</v>
      </c>
      <c r="I8" s="82"/>
    </row>
    <row r="9" spans="2:14" s="2" customFormat="1" ht="16.5" customHeight="1" x14ac:dyDescent="0.2">
      <c r="B9" s="69"/>
      <c r="C9" s="201" t="s">
        <v>63</v>
      </c>
      <c r="D9" s="201"/>
      <c r="E9" s="201"/>
      <c r="F9" s="27">
        <f>SUM(F10:F13)</f>
        <v>0</v>
      </c>
      <c r="G9" s="200"/>
      <c r="H9" s="62">
        <f>SUM(H10:H13)</f>
        <v>0</v>
      </c>
      <c r="I9" s="83"/>
      <c r="K9" s="19"/>
      <c r="L9" s="7"/>
      <c r="M9" s="7"/>
      <c r="N9" s="7"/>
    </row>
    <row r="10" spans="2:14" ht="16.5" customHeight="1" x14ac:dyDescent="0.15">
      <c r="B10" s="81"/>
      <c r="C10" s="153" t="s">
        <v>56</v>
      </c>
      <c r="D10" s="153"/>
      <c r="E10" s="153"/>
      <c r="F10" s="148"/>
      <c r="G10" s="8">
        <v>220</v>
      </c>
      <c r="H10" s="48">
        <f>SUM(F10*G10)</f>
        <v>0</v>
      </c>
      <c r="I10" s="82"/>
      <c r="K10" s="19"/>
      <c r="L10" s="7"/>
      <c r="M10" s="7"/>
      <c r="N10" s="7"/>
    </row>
    <row r="11" spans="2:14" ht="16.5" customHeight="1" x14ac:dyDescent="0.15">
      <c r="B11" s="81"/>
      <c r="C11" s="153" t="s">
        <v>57</v>
      </c>
      <c r="D11" s="153"/>
      <c r="E11" s="153"/>
      <c r="F11" s="148"/>
      <c r="G11" s="8">
        <v>195</v>
      </c>
      <c r="H11" s="48">
        <f t="shared" ref="H11:H13" si="0">SUM(F11*G11)</f>
        <v>0</v>
      </c>
      <c r="I11" s="82"/>
      <c r="K11" s="92"/>
      <c r="L11" s="7"/>
      <c r="M11" s="7"/>
      <c r="N11" s="7"/>
    </row>
    <row r="12" spans="2:14" ht="16.5" customHeight="1" x14ac:dyDescent="0.15">
      <c r="B12" s="81"/>
      <c r="C12" s="153" t="s">
        <v>58</v>
      </c>
      <c r="D12" s="153"/>
      <c r="E12" s="153"/>
      <c r="F12" s="148"/>
      <c r="G12" s="8">
        <v>160</v>
      </c>
      <c r="H12" s="48">
        <f t="shared" si="0"/>
        <v>0</v>
      </c>
      <c r="I12" s="82"/>
      <c r="K12" s="92"/>
      <c r="L12" s="7"/>
      <c r="M12" s="7"/>
      <c r="N12" s="7"/>
    </row>
    <row r="13" spans="2:14" ht="16.5" customHeight="1" x14ac:dyDescent="0.15">
      <c r="B13" s="81"/>
      <c r="C13" s="153" t="s">
        <v>59</v>
      </c>
      <c r="D13" s="153"/>
      <c r="E13" s="153"/>
      <c r="F13" s="148"/>
      <c r="G13" s="8">
        <v>160</v>
      </c>
      <c r="H13" s="48">
        <f t="shared" si="0"/>
        <v>0</v>
      </c>
      <c r="I13" s="82"/>
      <c r="K13" s="92"/>
      <c r="L13" s="7"/>
      <c r="M13" s="7"/>
      <c r="N13" s="7"/>
    </row>
    <row r="14" spans="2:14" ht="11.25" customHeight="1" x14ac:dyDescent="0.15">
      <c r="B14" s="81"/>
      <c r="C14" s="156"/>
      <c r="D14" s="156"/>
      <c r="E14" s="156"/>
      <c r="F14" s="156"/>
      <c r="G14" s="156"/>
      <c r="H14" s="156"/>
      <c r="I14" s="82"/>
      <c r="K14" s="92"/>
      <c r="L14" s="7"/>
      <c r="M14" s="7"/>
      <c r="N14" s="7"/>
    </row>
    <row r="15" spans="2:14" ht="16.5" customHeight="1" x14ac:dyDescent="0.15">
      <c r="B15" s="81"/>
      <c r="C15" s="203" t="s">
        <v>86</v>
      </c>
      <c r="D15" s="33" t="s">
        <v>4</v>
      </c>
      <c r="E15" s="200" t="s">
        <v>25</v>
      </c>
      <c r="F15" s="204" t="s">
        <v>2</v>
      </c>
      <c r="G15" s="204" t="s">
        <v>0</v>
      </c>
      <c r="H15" s="27" t="s">
        <v>1</v>
      </c>
      <c r="I15" s="82"/>
    </row>
    <row r="16" spans="2:14" s="2" customFormat="1" ht="16.5" customHeight="1" x14ac:dyDescent="0.2">
      <c r="B16" s="69"/>
      <c r="C16" s="203"/>
      <c r="D16" s="27">
        <f>SUMPRODUCT(D17:D21,G17:G21)</f>
        <v>0</v>
      </c>
      <c r="E16" s="200"/>
      <c r="F16" s="204"/>
      <c r="G16" s="204"/>
      <c r="H16" s="62">
        <f>SUM(H17:H21)</f>
        <v>0</v>
      </c>
      <c r="I16" s="83"/>
      <c r="K16" s="91"/>
    </row>
    <row r="17" spans="2:14" ht="16.5" customHeight="1" x14ac:dyDescent="0.15">
      <c r="B17" s="81"/>
      <c r="C17" s="26" t="s">
        <v>5</v>
      </c>
      <c r="D17" s="148"/>
      <c r="E17" s="9">
        <v>0.1</v>
      </c>
      <c r="F17" s="10">
        <f>(D17*E17)+D17</f>
        <v>0</v>
      </c>
      <c r="G17" s="149"/>
      <c r="H17" s="48">
        <f>SUM(G17*F17)</f>
        <v>0</v>
      </c>
      <c r="I17" s="82"/>
    </row>
    <row r="18" spans="2:14" ht="16.5" customHeight="1" x14ac:dyDescent="0.15">
      <c r="B18" s="81"/>
      <c r="C18" s="26" t="s">
        <v>6</v>
      </c>
      <c r="D18" s="148"/>
      <c r="E18" s="9">
        <v>0.1</v>
      </c>
      <c r="F18" s="10">
        <f t="shared" ref="F18:F21" si="1">(D18*E18)+D18</f>
        <v>0</v>
      </c>
      <c r="G18" s="149"/>
      <c r="H18" s="48">
        <f t="shared" ref="H18:H21" si="2">SUM(G18*F18)</f>
        <v>0</v>
      </c>
      <c r="I18" s="82"/>
    </row>
    <row r="19" spans="2:14" ht="16.5" customHeight="1" x14ac:dyDescent="0.15">
      <c r="B19" s="81"/>
      <c r="C19" s="26" t="s">
        <v>7</v>
      </c>
      <c r="D19" s="148"/>
      <c r="E19" s="9">
        <v>0.1</v>
      </c>
      <c r="F19" s="10">
        <f t="shared" si="1"/>
        <v>0</v>
      </c>
      <c r="G19" s="149"/>
      <c r="H19" s="48">
        <f t="shared" si="2"/>
        <v>0</v>
      </c>
      <c r="I19" s="82"/>
    </row>
    <row r="20" spans="2:14" ht="16.5" customHeight="1" x14ac:dyDescent="0.15">
      <c r="B20" s="81"/>
      <c r="C20" s="26" t="s">
        <v>8</v>
      </c>
      <c r="D20" s="148"/>
      <c r="E20" s="9">
        <v>0.1</v>
      </c>
      <c r="F20" s="10">
        <f t="shared" si="1"/>
        <v>0</v>
      </c>
      <c r="G20" s="149"/>
      <c r="H20" s="48">
        <f t="shared" si="2"/>
        <v>0</v>
      </c>
      <c r="I20" s="82"/>
      <c r="L20" s="11"/>
      <c r="M20" s="11"/>
      <c r="N20" s="11"/>
    </row>
    <row r="21" spans="2:14" ht="16.5" customHeight="1" x14ac:dyDescent="0.15">
      <c r="B21" s="81"/>
      <c r="C21" s="26" t="s">
        <v>9</v>
      </c>
      <c r="D21" s="148"/>
      <c r="E21" s="9">
        <v>0.1</v>
      </c>
      <c r="F21" s="10">
        <f t="shared" si="1"/>
        <v>0</v>
      </c>
      <c r="G21" s="149"/>
      <c r="H21" s="48">
        <f t="shared" si="2"/>
        <v>0</v>
      </c>
      <c r="I21" s="82"/>
      <c r="L21" s="11"/>
      <c r="M21" s="11"/>
      <c r="N21" s="11"/>
    </row>
    <row r="22" spans="2:14" ht="11.25" customHeight="1" x14ac:dyDescent="0.15">
      <c r="B22" s="81"/>
      <c r="C22" s="156"/>
      <c r="D22" s="156"/>
      <c r="E22" s="156"/>
      <c r="F22" s="156"/>
      <c r="G22" s="156"/>
      <c r="H22" s="156"/>
      <c r="I22" s="82"/>
      <c r="L22" s="11"/>
      <c r="M22" s="11"/>
      <c r="N22" s="11"/>
    </row>
    <row r="23" spans="2:14" ht="16.5" customHeight="1" x14ac:dyDescent="0.15">
      <c r="B23" s="81"/>
      <c r="C23" s="201" t="s">
        <v>66</v>
      </c>
      <c r="D23" s="201"/>
      <c r="E23" s="201"/>
      <c r="F23" s="28" t="s">
        <v>4</v>
      </c>
      <c r="G23" s="50" t="s">
        <v>51</v>
      </c>
      <c r="H23" s="27" t="s">
        <v>65</v>
      </c>
      <c r="I23" s="82"/>
      <c r="K23" s="93" t="s">
        <v>65</v>
      </c>
      <c r="L23" s="11"/>
      <c r="M23" s="11"/>
      <c r="N23" s="11"/>
    </row>
    <row r="24" spans="2:14" s="3" customFormat="1" ht="16.5" customHeight="1" x14ac:dyDescent="0.15">
      <c r="B24" s="84"/>
      <c r="C24" s="201"/>
      <c r="D24" s="201"/>
      <c r="E24" s="201"/>
      <c r="F24" s="71">
        <f>SUM(F25:F26)</f>
        <v>0</v>
      </c>
      <c r="G24" s="71">
        <f t="shared" ref="G24:H24" si="3">SUM(G25:G26)</f>
        <v>0</v>
      </c>
      <c r="H24" s="62">
        <f t="shared" si="3"/>
        <v>0</v>
      </c>
      <c r="I24" s="82"/>
      <c r="J24" s="1"/>
      <c r="K24" s="93" t="e">
        <f>H24/G24</f>
        <v>#DIV/0!</v>
      </c>
    </row>
    <row r="25" spans="2:14" ht="16.5" customHeight="1" x14ac:dyDescent="0.15">
      <c r="B25" s="81"/>
      <c r="C25" s="68" t="str">
        <f>C9</f>
        <v>ENGINEERING SERVICES LABOR</v>
      </c>
      <c r="D25" s="30">
        <v>150</v>
      </c>
      <c r="E25" s="8">
        <f>F9</f>
        <v>0</v>
      </c>
      <c r="F25" s="72">
        <f>D25*E25</f>
        <v>0</v>
      </c>
      <c r="G25" s="72">
        <f>H9</f>
        <v>0</v>
      </c>
      <c r="H25" s="48">
        <f>(H9+H16)-(F25+F26)</f>
        <v>0</v>
      </c>
      <c r="I25" s="82"/>
      <c r="K25" s="94" t="e">
        <f>H25/G25</f>
        <v>#DIV/0!</v>
      </c>
    </row>
    <row r="26" spans="2:14" ht="16.5" customHeight="1" x14ac:dyDescent="0.15">
      <c r="B26" s="81"/>
      <c r="C26" s="205" t="str">
        <f>C15</f>
        <v>ENGINEERING SERVICES EXPENSES</v>
      </c>
      <c r="D26" s="205"/>
      <c r="E26" s="205"/>
      <c r="F26" s="72">
        <f>D16</f>
        <v>0</v>
      </c>
      <c r="G26" s="72">
        <f>H16</f>
        <v>0</v>
      </c>
      <c r="H26" s="48">
        <f>G26-F26</f>
        <v>0</v>
      </c>
      <c r="I26" s="82"/>
      <c r="K26" s="94" t="e">
        <f>H26/G26</f>
        <v>#DIV/0!</v>
      </c>
    </row>
    <row r="27" spans="2:14" ht="6" customHeight="1" thickBot="1" x14ac:dyDescent="0.2">
      <c r="B27" s="85"/>
      <c r="C27" s="191"/>
      <c r="D27" s="191"/>
      <c r="E27" s="191"/>
      <c r="F27" s="191"/>
      <c r="G27" s="191"/>
      <c r="H27" s="191"/>
      <c r="I27" s="86"/>
      <c r="K27" s="92"/>
      <c r="L27" s="7"/>
      <c r="M27" s="7"/>
      <c r="N27" s="7"/>
    </row>
    <row r="28" spans="2:14" ht="13.5" customHeight="1" thickBot="1" x14ac:dyDescent="0.2">
      <c r="C28" s="25"/>
      <c r="D28" s="25"/>
      <c r="E28" s="25"/>
      <c r="F28" s="25"/>
      <c r="G28" s="25"/>
      <c r="H28" s="25"/>
      <c r="K28" s="92"/>
      <c r="L28" s="7"/>
      <c r="M28" s="7"/>
      <c r="N28" s="7"/>
    </row>
    <row r="29" spans="2:14" ht="6" customHeight="1" x14ac:dyDescent="0.15">
      <c r="B29" s="74"/>
      <c r="C29" s="24"/>
      <c r="D29" s="24"/>
      <c r="E29" s="24"/>
      <c r="F29" s="24"/>
      <c r="G29" s="24"/>
      <c r="H29" s="24"/>
      <c r="I29" s="80"/>
      <c r="K29" s="92"/>
      <c r="L29" s="7"/>
      <c r="M29" s="7"/>
      <c r="N29" s="7"/>
    </row>
    <row r="30" spans="2:14" ht="16.5" customHeight="1" x14ac:dyDescent="0.15">
      <c r="B30" s="81"/>
      <c r="C30" s="199" t="s">
        <v>75</v>
      </c>
      <c r="D30" s="199"/>
      <c r="E30" s="199"/>
      <c r="F30" s="36" t="s">
        <v>3</v>
      </c>
      <c r="G30" s="158" t="s">
        <v>87</v>
      </c>
      <c r="H30" s="34" t="s">
        <v>31</v>
      </c>
      <c r="I30" s="82"/>
      <c r="K30" s="92"/>
      <c r="L30" s="7"/>
      <c r="M30" s="7"/>
      <c r="N30" s="7"/>
    </row>
    <row r="31" spans="2:14" ht="16.5" customHeight="1" x14ac:dyDescent="0.15">
      <c r="B31" s="81"/>
      <c r="C31" s="206" t="s">
        <v>64</v>
      </c>
      <c r="D31" s="206"/>
      <c r="E31" s="206"/>
      <c r="F31" s="34">
        <f>SUM(F32:F34)</f>
        <v>0</v>
      </c>
      <c r="G31" s="158"/>
      <c r="H31" s="49">
        <f>SUM(H32:H34)</f>
        <v>0</v>
      </c>
      <c r="I31" s="82"/>
      <c r="K31" s="92"/>
      <c r="L31" s="7"/>
      <c r="M31" s="7"/>
      <c r="N31" s="7"/>
    </row>
    <row r="32" spans="2:14" ht="16.5" customHeight="1" x14ac:dyDescent="0.15">
      <c r="B32" s="81"/>
      <c r="C32" s="153" t="s">
        <v>61</v>
      </c>
      <c r="D32" s="153"/>
      <c r="E32" s="153"/>
      <c r="F32" s="148"/>
      <c r="G32" s="8">
        <v>350</v>
      </c>
      <c r="H32" s="48">
        <f>SUM(F32*G32)</f>
        <v>0</v>
      </c>
      <c r="I32" s="82"/>
      <c r="K32" s="92"/>
      <c r="L32" s="7"/>
      <c r="M32" s="7"/>
      <c r="N32" s="7"/>
    </row>
    <row r="33" spans="2:14" ht="16.5" customHeight="1" x14ac:dyDescent="0.15">
      <c r="B33" s="81"/>
      <c r="C33" s="153" t="s">
        <v>62</v>
      </c>
      <c r="D33" s="153"/>
      <c r="E33" s="153"/>
      <c r="F33" s="148"/>
      <c r="G33" s="8">
        <v>195</v>
      </c>
      <c r="H33" s="48">
        <f t="shared" ref="H33:H34" si="4">SUM(F33*G33)</f>
        <v>0</v>
      </c>
      <c r="I33" s="82"/>
      <c r="K33" s="92"/>
      <c r="L33" s="7"/>
      <c r="M33" s="7"/>
      <c r="N33" s="7"/>
    </row>
    <row r="34" spans="2:14" ht="16.5" customHeight="1" x14ac:dyDescent="0.15">
      <c r="B34" s="81"/>
      <c r="C34" s="153" t="s">
        <v>94</v>
      </c>
      <c r="D34" s="153"/>
      <c r="E34" s="153"/>
      <c r="F34" s="148"/>
      <c r="G34" s="8">
        <v>160</v>
      </c>
      <c r="H34" s="48">
        <f t="shared" si="4"/>
        <v>0</v>
      </c>
      <c r="I34" s="82"/>
      <c r="K34" s="92"/>
      <c r="L34" s="7"/>
      <c r="M34" s="7"/>
      <c r="N34" s="7"/>
    </row>
    <row r="35" spans="2:14" ht="11.25" customHeight="1" x14ac:dyDescent="0.15">
      <c r="B35" s="81"/>
      <c r="C35" s="156"/>
      <c r="D35" s="156"/>
      <c r="E35" s="156"/>
      <c r="F35" s="156"/>
      <c r="G35" s="156"/>
      <c r="H35" s="156"/>
      <c r="I35" s="82"/>
      <c r="K35" s="92"/>
      <c r="L35" s="7"/>
      <c r="M35" s="7"/>
      <c r="N35" s="7"/>
    </row>
    <row r="36" spans="2:14" ht="16.5" customHeight="1" x14ac:dyDescent="0.15">
      <c r="B36" s="81"/>
      <c r="C36" s="157" t="s">
        <v>85</v>
      </c>
      <c r="D36" s="36" t="s">
        <v>4</v>
      </c>
      <c r="E36" s="158" t="s">
        <v>25</v>
      </c>
      <c r="F36" s="159" t="s">
        <v>2</v>
      </c>
      <c r="G36" s="159" t="s">
        <v>0</v>
      </c>
      <c r="H36" s="34" t="s">
        <v>1</v>
      </c>
      <c r="I36" s="82"/>
      <c r="K36" s="92"/>
      <c r="L36" s="7"/>
      <c r="M36" s="7"/>
      <c r="N36" s="7"/>
    </row>
    <row r="37" spans="2:14" ht="16.5" customHeight="1" x14ac:dyDescent="0.15">
      <c r="B37" s="81"/>
      <c r="C37" s="157"/>
      <c r="D37" s="34">
        <f>SUMPRODUCT(D38:D42,G38:G42)</f>
        <v>0</v>
      </c>
      <c r="E37" s="158"/>
      <c r="F37" s="159"/>
      <c r="G37" s="159"/>
      <c r="H37" s="49">
        <f>SUM(H38:H42)</f>
        <v>0</v>
      </c>
      <c r="I37" s="82"/>
      <c r="K37" s="92"/>
      <c r="L37" s="7"/>
      <c r="M37" s="7"/>
      <c r="N37" s="7"/>
    </row>
    <row r="38" spans="2:14" ht="16.5" customHeight="1" x14ac:dyDescent="0.15">
      <c r="B38" s="81"/>
      <c r="C38" s="26" t="s">
        <v>5</v>
      </c>
      <c r="D38" s="148"/>
      <c r="E38" s="9">
        <v>0.1</v>
      </c>
      <c r="F38" s="10">
        <f>(D38*E38)+D38</f>
        <v>0</v>
      </c>
      <c r="G38" s="149"/>
      <c r="H38" s="48">
        <f>SUM(G38*F38)</f>
        <v>0</v>
      </c>
      <c r="I38" s="82"/>
      <c r="K38" s="92"/>
      <c r="L38" s="7"/>
      <c r="M38" s="7"/>
      <c r="N38" s="7"/>
    </row>
    <row r="39" spans="2:14" ht="16.5" customHeight="1" x14ac:dyDescent="0.15">
      <c r="B39" s="81"/>
      <c r="C39" s="26" t="s">
        <v>6</v>
      </c>
      <c r="D39" s="148"/>
      <c r="E39" s="9">
        <v>0.1</v>
      </c>
      <c r="F39" s="10">
        <f t="shared" ref="F39:F42" si="5">(D39*E39)+D39</f>
        <v>0</v>
      </c>
      <c r="G39" s="149"/>
      <c r="H39" s="48">
        <f t="shared" ref="H39:H42" si="6">SUM(G39*F39)</f>
        <v>0</v>
      </c>
      <c r="I39" s="82"/>
      <c r="K39" s="92"/>
      <c r="L39" s="7"/>
      <c r="M39" s="7"/>
      <c r="N39" s="7"/>
    </row>
    <row r="40" spans="2:14" ht="16.5" customHeight="1" x14ac:dyDescent="0.15">
      <c r="B40" s="81"/>
      <c r="C40" s="26" t="s">
        <v>7</v>
      </c>
      <c r="D40" s="148"/>
      <c r="E40" s="9">
        <v>0.1</v>
      </c>
      <c r="F40" s="10">
        <f t="shared" si="5"/>
        <v>0</v>
      </c>
      <c r="G40" s="149"/>
      <c r="H40" s="48">
        <f t="shared" si="6"/>
        <v>0</v>
      </c>
      <c r="I40" s="82"/>
      <c r="K40" s="92"/>
      <c r="L40" s="7"/>
      <c r="M40" s="7"/>
      <c r="N40" s="7"/>
    </row>
    <row r="41" spans="2:14" ht="16.5" customHeight="1" x14ac:dyDescent="0.15">
      <c r="B41" s="81"/>
      <c r="C41" s="26" t="s">
        <v>8</v>
      </c>
      <c r="D41" s="148"/>
      <c r="E41" s="9">
        <v>0.1</v>
      </c>
      <c r="F41" s="10">
        <f t="shared" si="5"/>
        <v>0</v>
      </c>
      <c r="G41" s="149"/>
      <c r="H41" s="48">
        <f t="shared" si="6"/>
        <v>0</v>
      </c>
      <c r="I41" s="82"/>
      <c r="K41" s="92"/>
      <c r="L41" s="7"/>
      <c r="M41" s="7"/>
      <c r="N41" s="7"/>
    </row>
    <row r="42" spans="2:14" ht="16.5" customHeight="1" x14ac:dyDescent="0.15">
      <c r="B42" s="81"/>
      <c r="C42" s="26" t="s">
        <v>9</v>
      </c>
      <c r="D42" s="148"/>
      <c r="E42" s="9">
        <v>0.1</v>
      </c>
      <c r="F42" s="10">
        <f t="shared" si="5"/>
        <v>0</v>
      </c>
      <c r="G42" s="149"/>
      <c r="H42" s="48">
        <f t="shared" si="6"/>
        <v>0</v>
      </c>
      <c r="I42" s="82"/>
      <c r="K42" s="92"/>
      <c r="L42" s="7"/>
      <c r="M42" s="7"/>
      <c r="N42" s="7"/>
    </row>
    <row r="43" spans="2:14" ht="11.25" customHeight="1" x14ac:dyDescent="0.15">
      <c r="B43" s="81"/>
      <c r="C43" s="156"/>
      <c r="D43" s="156"/>
      <c r="E43" s="156"/>
      <c r="F43" s="156"/>
      <c r="G43" s="156"/>
      <c r="H43" s="156"/>
      <c r="I43" s="82"/>
      <c r="K43" s="92"/>
      <c r="L43" s="7"/>
      <c r="M43" s="7"/>
      <c r="N43" s="7"/>
    </row>
    <row r="44" spans="2:14" ht="16.5" customHeight="1" x14ac:dyDescent="0.15">
      <c r="B44" s="81"/>
      <c r="C44" s="170" t="s">
        <v>67</v>
      </c>
      <c r="D44" s="171"/>
      <c r="E44" s="172"/>
      <c r="F44" s="35" t="s">
        <v>4</v>
      </c>
      <c r="G44" s="35" t="s">
        <v>51</v>
      </c>
      <c r="H44" s="34" t="s">
        <v>65</v>
      </c>
      <c r="I44" s="82"/>
      <c r="K44" s="95" t="s">
        <v>65</v>
      </c>
      <c r="L44" s="7"/>
      <c r="M44" s="7"/>
      <c r="N44" s="7"/>
    </row>
    <row r="45" spans="2:14" ht="16.5" customHeight="1" x14ac:dyDescent="0.15">
      <c r="B45" s="81"/>
      <c r="C45" s="173"/>
      <c r="D45" s="174"/>
      <c r="E45" s="175"/>
      <c r="F45" s="63">
        <f>F46+F47</f>
        <v>0</v>
      </c>
      <c r="G45" s="63">
        <f>G46+G47</f>
        <v>0</v>
      </c>
      <c r="H45" s="49">
        <f>H46+H47</f>
        <v>0</v>
      </c>
      <c r="I45" s="82"/>
      <c r="K45" s="96" t="e">
        <f t="shared" ref="K45" si="7">H45/G45</f>
        <v>#DIV/0!</v>
      </c>
      <c r="L45" s="7"/>
      <c r="M45" s="7"/>
      <c r="N45" s="7"/>
    </row>
    <row r="46" spans="2:14" ht="16.5" customHeight="1" x14ac:dyDescent="0.15">
      <c r="B46" s="81"/>
      <c r="C46" s="64" t="str">
        <f>C31</f>
        <v>SCANNING SERVICES LABOR</v>
      </c>
      <c r="D46" s="30">
        <v>150</v>
      </c>
      <c r="E46" s="8">
        <f>F31</f>
        <v>0</v>
      </c>
      <c r="F46" s="72">
        <f>D46*E46</f>
        <v>0</v>
      </c>
      <c r="G46" s="72">
        <f>H31</f>
        <v>0</v>
      </c>
      <c r="H46" s="48">
        <f>G46-F46</f>
        <v>0</v>
      </c>
      <c r="I46" s="82"/>
      <c r="K46" s="94" t="e">
        <f>H46/G46</f>
        <v>#DIV/0!</v>
      </c>
      <c r="L46" s="7"/>
      <c r="M46" s="7"/>
      <c r="N46" s="7"/>
    </row>
    <row r="47" spans="2:14" ht="16.5" customHeight="1" x14ac:dyDescent="0.15">
      <c r="B47" s="81"/>
      <c r="C47" s="176" t="str">
        <f>C36</f>
        <v>SCANNING SERVICES EXPENSES</v>
      </c>
      <c r="D47" s="177"/>
      <c r="E47" s="178"/>
      <c r="F47" s="72">
        <f>D37</f>
        <v>0</v>
      </c>
      <c r="G47" s="72">
        <f>H37</f>
        <v>0</v>
      </c>
      <c r="H47" s="48">
        <f>G47-F47</f>
        <v>0</v>
      </c>
      <c r="I47" s="82"/>
      <c r="K47" s="94" t="e">
        <f>H47/G47</f>
        <v>#DIV/0!</v>
      </c>
      <c r="L47" s="7"/>
      <c r="M47" s="7"/>
      <c r="N47" s="7"/>
    </row>
    <row r="48" spans="2:14" ht="6" customHeight="1" thickBot="1" x14ac:dyDescent="0.2">
      <c r="B48" s="85"/>
      <c r="C48" s="191"/>
      <c r="D48" s="191"/>
      <c r="E48" s="191"/>
      <c r="F48" s="191"/>
      <c r="G48" s="191"/>
      <c r="H48" s="191"/>
      <c r="I48" s="86"/>
      <c r="K48" s="92"/>
      <c r="L48" s="7"/>
      <c r="M48" s="7"/>
      <c r="N48" s="7"/>
    </row>
    <row r="49" spans="2:14" ht="13.5" customHeight="1" thickBot="1" x14ac:dyDescent="0.2">
      <c r="C49" s="25"/>
      <c r="D49" s="25"/>
      <c r="E49" s="25"/>
      <c r="F49" s="25"/>
      <c r="G49" s="25"/>
      <c r="H49" s="25"/>
      <c r="K49" s="92"/>
      <c r="L49" s="7"/>
      <c r="M49" s="7"/>
      <c r="N49" s="7"/>
    </row>
    <row r="50" spans="2:14" ht="6" customHeight="1" x14ac:dyDescent="0.15">
      <c r="B50" s="74"/>
      <c r="C50" s="24"/>
      <c r="D50" s="24"/>
      <c r="E50" s="24"/>
      <c r="F50" s="24"/>
      <c r="G50" s="24"/>
      <c r="H50" s="24"/>
      <c r="I50" s="80"/>
      <c r="K50" s="92"/>
      <c r="L50" s="7"/>
      <c r="M50" s="7"/>
      <c r="N50" s="7"/>
    </row>
    <row r="51" spans="2:14" ht="16.5" customHeight="1" x14ac:dyDescent="0.15">
      <c r="B51" s="81"/>
      <c r="C51" s="199" t="s">
        <v>82</v>
      </c>
      <c r="D51" s="199"/>
      <c r="E51" s="199"/>
      <c r="F51" s="38" t="s">
        <v>3</v>
      </c>
      <c r="G51" s="194" t="s">
        <v>87</v>
      </c>
      <c r="H51" s="37" t="s">
        <v>31</v>
      </c>
      <c r="I51" s="82"/>
      <c r="K51" s="92"/>
      <c r="L51" s="7"/>
      <c r="M51" s="7"/>
      <c r="N51" s="7"/>
    </row>
    <row r="52" spans="2:14" ht="16.5" customHeight="1" x14ac:dyDescent="0.15">
      <c r="B52" s="81"/>
      <c r="C52" s="207" t="s">
        <v>83</v>
      </c>
      <c r="D52" s="207"/>
      <c r="E52" s="207"/>
      <c r="F52" s="37">
        <f>SUM(F53:F62)</f>
        <v>0</v>
      </c>
      <c r="G52" s="194"/>
      <c r="H52" s="65">
        <f>SUM(H53:H62)</f>
        <v>0</v>
      </c>
      <c r="I52" s="82"/>
    </row>
    <row r="53" spans="2:14" ht="16.5" customHeight="1" x14ac:dyDescent="0.15">
      <c r="B53" s="81"/>
      <c r="C53" s="153" t="s">
        <v>32</v>
      </c>
      <c r="D53" s="153"/>
      <c r="E53" s="153"/>
      <c r="F53" s="148"/>
      <c r="G53" s="8">
        <v>185</v>
      </c>
      <c r="H53" s="48">
        <f>SUM(F53*G53)</f>
        <v>0</v>
      </c>
      <c r="I53" s="82"/>
      <c r="L53" s="13"/>
    </row>
    <row r="54" spans="2:14" ht="16.5" customHeight="1" x14ac:dyDescent="0.15">
      <c r="B54" s="81"/>
      <c r="C54" s="196" t="s">
        <v>35</v>
      </c>
      <c r="D54" s="196"/>
      <c r="E54" s="196"/>
      <c r="F54" s="150"/>
      <c r="G54" s="66">
        <v>241</v>
      </c>
      <c r="H54" s="48">
        <f t="shared" ref="H54:H62" si="8">SUM(F54*G54)</f>
        <v>0</v>
      </c>
      <c r="I54" s="82"/>
      <c r="L54" s="14"/>
    </row>
    <row r="55" spans="2:14" ht="16.5" customHeight="1" x14ac:dyDescent="0.15">
      <c r="B55" s="81"/>
      <c r="C55" s="196" t="s">
        <v>38</v>
      </c>
      <c r="D55" s="196"/>
      <c r="E55" s="196"/>
      <c r="F55" s="150"/>
      <c r="G55" s="66">
        <v>296</v>
      </c>
      <c r="H55" s="48">
        <f t="shared" si="8"/>
        <v>0</v>
      </c>
      <c r="I55" s="82"/>
    </row>
    <row r="56" spans="2:14" ht="16.5" customHeight="1" x14ac:dyDescent="0.15">
      <c r="B56" s="81"/>
      <c r="C56" s="153" t="s">
        <v>33</v>
      </c>
      <c r="D56" s="153"/>
      <c r="E56" s="153"/>
      <c r="F56" s="148"/>
      <c r="G56" s="8">
        <v>155</v>
      </c>
      <c r="H56" s="48">
        <f t="shared" si="8"/>
        <v>0</v>
      </c>
      <c r="I56" s="82"/>
    </row>
    <row r="57" spans="2:14" ht="16.5" customHeight="1" x14ac:dyDescent="0.15">
      <c r="B57" s="81"/>
      <c r="C57" s="196" t="s">
        <v>37</v>
      </c>
      <c r="D57" s="196"/>
      <c r="E57" s="196"/>
      <c r="F57" s="150"/>
      <c r="G57" s="66">
        <v>202</v>
      </c>
      <c r="H57" s="48">
        <f t="shared" si="8"/>
        <v>0</v>
      </c>
      <c r="I57" s="82"/>
    </row>
    <row r="58" spans="2:14" ht="16.5" customHeight="1" x14ac:dyDescent="0.15">
      <c r="B58" s="81"/>
      <c r="C58" s="196" t="s">
        <v>39</v>
      </c>
      <c r="D58" s="196"/>
      <c r="E58" s="196"/>
      <c r="F58" s="150"/>
      <c r="G58" s="66">
        <v>248</v>
      </c>
      <c r="H58" s="48">
        <f t="shared" si="8"/>
        <v>0</v>
      </c>
      <c r="I58" s="82"/>
    </row>
    <row r="59" spans="2:14" ht="16.5" customHeight="1" x14ac:dyDescent="0.15">
      <c r="B59" s="81"/>
      <c r="C59" s="153" t="s">
        <v>34</v>
      </c>
      <c r="D59" s="153"/>
      <c r="E59" s="153"/>
      <c r="F59" s="148"/>
      <c r="G59" s="8">
        <v>140</v>
      </c>
      <c r="H59" s="48">
        <f t="shared" si="8"/>
        <v>0</v>
      </c>
      <c r="I59" s="82"/>
    </row>
    <row r="60" spans="2:14" ht="16.5" customHeight="1" x14ac:dyDescent="0.15">
      <c r="B60" s="81"/>
      <c r="C60" s="196" t="s">
        <v>36</v>
      </c>
      <c r="D60" s="196"/>
      <c r="E60" s="196"/>
      <c r="F60" s="150"/>
      <c r="G60" s="66">
        <v>182</v>
      </c>
      <c r="H60" s="48">
        <f t="shared" si="8"/>
        <v>0</v>
      </c>
      <c r="I60" s="82"/>
    </row>
    <row r="61" spans="2:14" ht="16.5" customHeight="1" x14ac:dyDescent="0.15">
      <c r="B61" s="81"/>
      <c r="C61" s="196" t="s">
        <v>40</v>
      </c>
      <c r="D61" s="196"/>
      <c r="E61" s="196"/>
      <c r="F61" s="150"/>
      <c r="G61" s="66">
        <v>224</v>
      </c>
      <c r="H61" s="48">
        <f t="shared" si="8"/>
        <v>0</v>
      </c>
      <c r="I61" s="82"/>
    </row>
    <row r="62" spans="2:14" ht="16.5" customHeight="1" x14ac:dyDescent="0.15">
      <c r="B62" s="81"/>
      <c r="C62" s="153" t="s">
        <v>95</v>
      </c>
      <c r="D62" s="153"/>
      <c r="E62" s="153"/>
      <c r="F62" s="148"/>
      <c r="G62" s="8">
        <v>160</v>
      </c>
      <c r="H62" s="48">
        <f t="shared" si="8"/>
        <v>0</v>
      </c>
      <c r="I62" s="82"/>
      <c r="K62" s="92"/>
      <c r="L62" s="7"/>
      <c r="M62" s="7"/>
      <c r="N62" s="7"/>
    </row>
    <row r="63" spans="2:14" ht="11.25" customHeight="1" x14ac:dyDescent="0.15">
      <c r="B63" s="81"/>
      <c r="C63" s="156"/>
      <c r="D63" s="156"/>
      <c r="E63" s="156"/>
      <c r="F63" s="156"/>
      <c r="G63" s="156"/>
      <c r="H63" s="156"/>
      <c r="I63" s="82"/>
      <c r="K63" s="92"/>
      <c r="L63" s="7"/>
      <c r="M63" s="7"/>
      <c r="N63" s="7"/>
    </row>
    <row r="64" spans="2:14" ht="16.5" customHeight="1" x14ac:dyDescent="0.15">
      <c r="B64" s="81"/>
      <c r="C64" s="154" t="s">
        <v>81</v>
      </c>
      <c r="D64" s="38" t="s">
        <v>4</v>
      </c>
      <c r="E64" s="194" t="s">
        <v>25</v>
      </c>
      <c r="F64" s="195" t="s">
        <v>2</v>
      </c>
      <c r="G64" s="195" t="s">
        <v>0</v>
      </c>
      <c r="H64" s="37" t="s">
        <v>1</v>
      </c>
      <c r="I64" s="82"/>
      <c r="K64" s="92"/>
      <c r="L64" s="7"/>
      <c r="M64" s="7"/>
      <c r="N64" s="7"/>
    </row>
    <row r="65" spans="2:14" ht="16.5" customHeight="1" x14ac:dyDescent="0.15">
      <c r="B65" s="81"/>
      <c r="C65" s="154"/>
      <c r="D65" s="37">
        <f>SUMPRODUCT(D66:D70,G66:G70)</f>
        <v>0</v>
      </c>
      <c r="E65" s="194"/>
      <c r="F65" s="195"/>
      <c r="G65" s="195"/>
      <c r="H65" s="65">
        <f>SUM(H66:H70)</f>
        <v>0</v>
      </c>
      <c r="I65" s="82"/>
      <c r="K65" s="92"/>
      <c r="L65" s="7"/>
      <c r="M65" s="7"/>
      <c r="N65" s="7"/>
    </row>
    <row r="66" spans="2:14" ht="16.5" customHeight="1" x14ac:dyDescent="0.15">
      <c r="B66" s="81"/>
      <c r="C66" s="26" t="s">
        <v>5</v>
      </c>
      <c r="D66" s="148"/>
      <c r="E66" s="9">
        <v>0.1</v>
      </c>
      <c r="F66" s="10">
        <f>(D66*E66)+D66</f>
        <v>0</v>
      </c>
      <c r="G66" s="149"/>
      <c r="H66" s="48">
        <f>SUM(G66*F66)</f>
        <v>0</v>
      </c>
      <c r="I66" s="82"/>
      <c r="K66" s="92"/>
      <c r="L66" s="7"/>
      <c r="M66" s="7"/>
      <c r="N66" s="7"/>
    </row>
    <row r="67" spans="2:14" ht="16.5" customHeight="1" x14ac:dyDescent="0.15">
      <c r="B67" s="81"/>
      <c r="C67" s="26" t="s">
        <v>6</v>
      </c>
      <c r="D67" s="148"/>
      <c r="E67" s="9">
        <v>0.1</v>
      </c>
      <c r="F67" s="10">
        <f t="shared" ref="F67:F70" si="9">(D67*E67)+D67</f>
        <v>0</v>
      </c>
      <c r="G67" s="149"/>
      <c r="H67" s="48">
        <f t="shared" ref="H67:H70" si="10">SUM(G67*F67)</f>
        <v>0</v>
      </c>
      <c r="I67" s="82"/>
      <c r="K67" s="92"/>
      <c r="L67" s="7"/>
      <c r="M67" s="7"/>
      <c r="N67" s="7"/>
    </row>
    <row r="68" spans="2:14" ht="16.5" customHeight="1" x14ac:dyDescent="0.15">
      <c r="B68" s="81"/>
      <c r="C68" s="26" t="s">
        <v>7</v>
      </c>
      <c r="D68" s="148"/>
      <c r="E68" s="9">
        <v>0.1</v>
      </c>
      <c r="F68" s="10">
        <f t="shared" si="9"/>
        <v>0</v>
      </c>
      <c r="G68" s="149"/>
      <c r="H68" s="48">
        <f t="shared" si="10"/>
        <v>0</v>
      </c>
      <c r="I68" s="82"/>
      <c r="K68" s="92"/>
      <c r="L68" s="7"/>
      <c r="M68" s="7"/>
      <c r="N68" s="7"/>
    </row>
    <row r="69" spans="2:14" ht="16.5" customHeight="1" x14ac:dyDescent="0.15">
      <c r="B69" s="81"/>
      <c r="C69" s="26" t="s">
        <v>8</v>
      </c>
      <c r="D69" s="148"/>
      <c r="E69" s="9">
        <v>0.1</v>
      </c>
      <c r="F69" s="10">
        <f t="shared" si="9"/>
        <v>0</v>
      </c>
      <c r="G69" s="149"/>
      <c r="H69" s="48">
        <f t="shared" si="10"/>
        <v>0</v>
      </c>
      <c r="I69" s="82"/>
      <c r="K69" s="92"/>
      <c r="L69" s="7"/>
      <c r="M69" s="7"/>
      <c r="N69" s="7"/>
    </row>
    <row r="70" spans="2:14" ht="16.5" customHeight="1" x14ac:dyDescent="0.15">
      <c r="B70" s="81"/>
      <c r="C70" s="26" t="s">
        <v>9</v>
      </c>
      <c r="D70" s="148"/>
      <c r="E70" s="9">
        <v>0.1</v>
      </c>
      <c r="F70" s="10">
        <f t="shared" si="9"/>
        <v>0</v>
      </c>
      <c r="G70" s="149"/>
      <c r="H70" s="48">
        <f t="shared" si="10"/>
        <v>0</v>
      </c>
      <c r="I70" s="82"/>
      <c r="K70" s="92"/>
      <c r="L70" s="7"/>
      <c r="M70" s="7"/>
      <c r="N70" s="7"/>
    </row>
    <row r="71" spans="2:14" ht="11.25" customHeight="1" x14ac:dyDescent="0.15">
      <c r="B71" s="81"/>
      <c r="C71" s="156"/>
      <c r="D71" s="156"/>
      <c r="E71" s="156"/>
      <c r="F71" s="156"/>
      <c r="G71" s="156"/>
      <c r="H71" s="156"/>
      <c r="I71" s="82"/>
      <c r="K71" s="92"/>
      <c r="L71" s="7"/>
      <c r="M71" s="7"/>
      <c r="N71" s="7"/>
    </row>
    <row r="72" spans="2:14" ht="16.5" customHeight="1" x14ac:dyDescent="0.15">
      <c r="B72" s="81"/>
      <c r="C72" s="154" t="s">
        <v>84</v>
      </c>
      <c r="D72" s="154"/>
      <c r="E72" s="154"/>
      <c r="F72" s="39" t="s">
        <v>4</v>
      </c>
      <c r="G72" s="39" t="s">
        <v>51</v>
      </c>
      <c r="H72" s="37" t="s">
        <v>65</v>
      </c>
      <c r="I72" s="82"/>
      <c r="K72" s="97" t="s">
        <v>65</v>
      </c>
      <c r="L72" s="7"/>
      <c r="M72" s="7"/>
      <c r="N72" s="7"/>
    </row>
    <row r="73" spans="2:14" ht="16.5" customHeight="1" x14ac:dyDescent="0.15">
      <c r="B73" s="81"/>
      <c r="C73" s="154"/>
      <c r="D73" s="154"/>
      <c r="E73" s="154"/>
      <c r="F73" s="65">
        <f>F74+F75</f>
        <v>0</v>
      </c>
      <c r="G73" s="65">
        <f t="shared" ref="G73:H73" si="11">G74+G75</f>
        <v>0</v>
      </c>
      <c r="H73" s="65">
        <f t="shared" si="11"/>
        <v>0</v>
      </c>
      <c r="I73" s="82"/>
      <c r="K73" s="98" t="e">
        <f t="shared" ref="K73" si="12">H73/G73</f>
        <v>#DIV/0!</v>
      </c>
      <c r="L73" s="7"/>
      <c r="M73" s="7"/>
      <c r="N73" s="7"/>
    </row>
    <row r="74" spans="2:14" ht="16.5" customHeight="1" x14ac:dyDescent="0.15">
      <c r="B74" s="81"/>
      <c r="C74" s="47" t="str">
        <f>C52</f>
        <v>SITE SERVICES / F&amp;I LABOR</v>
      </c>
      <c r="D74" s="30">
        <v>150</v>
      </c>
      <c r="E74" s="8">
        <f>F52</f>
        <v>0</v>
      </c>
      <c r="F74" s="48">
        <f>D74*E74</f>
        <v>0</v>
      </c>
      <c r="G74" s="48">
        <f>H52</f>
        <v>0</v>
      </c>
      <c r="H74" s="48">
        <f>G74-F74</f>
        <v>0</v>
      </c>
      <c r="I74" s="82"/>
      <c r="K74" s="94" t="e">
        <f>H74/G74</f>
        <v>#DIV/0!</v>
      </c>
      <c r="L74" s="7"/>
      <c r="M74" s="7"/>
      <c r="N74" s="7"/>
    </row>
    <row r="75" spans="2:14" ht="16.5" customHeight="1" x14ac:dyDescent="0.15">
      <c r="B75" s="81"/>
      <c r="C75" s="155" t="str">
        <f>C64</f>
        <v>SITE SERVICES / F&amp;I EXPENSES</v>
      </c>
      <c r="D75" s="155"/>
      <c r="E75" s="155"/>
      <c r="F75" s="48">
        <f>D65</f>
        <v>0</v>
      </c>
      <c r="G75" s="48">
        <f>H65</f>
        <v>0</v>
      </c>
      <c r="H75" s="48">
        <f>G75-F75</f>
        <v>0</v>
      </c>
      <c r="I75" s="82"/>
      <c r="K75" s="94" t="e">
        <f>H75/G75</f>
        <v>#DIV/0!</v>
      </c>
      <c r="L75" s="7"/>
      <c r="M75" s="7"/>
      <c r="N75" s="7"/>
    </row>
    <row r="76" spans="2:14" ht="6" customHeight="1" thickBot="1" x14ac:dyDescent="0.2">
      <c r="B76" s="85"/>
      <c r="C76" s="191"/>
      <c r="D76" s="191"/>
      <c r="E76" s="191"/>
      <c r="F76" s="191"/>
      <c r="G76" s="191"/>
      <c r="H76" s="191"/>
      <c r="I76" s="86"/>
      <c r="K76" s="92"/>
      <c r="L76" s="7"/>
      <c r="M76" s="7"/>
      <c r="N76" s="7"/>
    </row>
    <row r="77" spans="2:14" ht="13.5" customHeight="1" thickBot="1" x14ac:dyDescent="0.2">
      <c r="C77" s="25"/>
      <c r="D77" s="25"/>
      <c r="E77" s="25"/>
      <c r="F77" s="25"/>
      <c r="G77" s="25"/>
      <c r="H77" s="25"/>
      <c r="K77" s="92"/>
      <c r="L77" s="7"/>
      <c r="M77" s="7"/>
      <c r="N77" s="7"/>
    </row>
    <row r="78" spans="2:14" ht="6" customHeight="1" x14ac:dyDescent="0.15">
      <c r="B78" s="74"/>
      <c r="C78" s="24"/>
      <c r="D78" s="24"/>
      <c r="E78" s="24"/>
      <c r="F78" s="24"/>
      <c r="G78" s="24"/>
      <c r="H78" s="24"/>
      <c r="I78" s="80"/>
      <c r="K78" s="92"/>
      <c r="L78" s="7"/>
      <c r="M78" s="7"/>
      <c r="N78" s="7"/>
    </row>
    <row r="79" spans="2:14" ht="16.5" customHeight="1" x14ac:dyDescent="0.15">
      <c r="B79" s="81"/>
      <c r="C79" s="192" t="s">
        <v>42</v>
      </c>
      <c r="D79" s="41" t="s">
        <v>4</v>
      </c>
      <c r="E79" s="193" t="s">
        <v>25</v>
      </c>
      <c r="F79" s="228" t="s">
        <v>2</v>
      </c>
      <c r="G79" s="228" t="s">
        <v>0</v>
      </c>
      <c r="H79" s="40" t="s">
        <v>1</v>
      </c>
      <c r="I79" s="82"/>
      <c r="L79" s="11"/>
      <c r="M79" s="11"/>
      <c r="N79" s="11"/>
    </row>
    <row r="80" spans="2:14" ht="16.5" customHeight="1" x14ac:dyDescent="0.15">
      <c r="B80" s="81"/>
      <c r="C80" s="192"/>
      <c r="D80" s="40">
        <f>SUMPRODUCT(D81:D100,G81:G100)</f>
        <v>0</v>
      </c>
      <c r="E80" s="193"/>
      <c r="F80" s="228"/>
      <c r="G80" s="228"/>
      <c r="H80" s="60">
        <f>SUM(H81:H100)</f>
        <v>0</v>
      </c>
      <c r="I80" s="82"/>
      <c r="L80" s="11"/>
      <c r="M80" s="11"/>
      <c r="N80" s="11"/>
    </row>
    <row r="81" spans="2:16" ht="16.5" customHeight="1" x14ac:dyDescent="0.15">
      <c r="B81" s="81"/>
      <c r="C81" s="151" t="s">
        <v>10</v>
      </c>
      <c r="D81" s="148"/>
      <c r="E81" s="16">
        <v>0.2</v>
      </c>
      <c r="F81" s="10">
        <f>(D81*E81)+D81</f>
        <v>0</v>
      </c>
      <c r="G81" s="149"/>
      <c r="H81" s="48">
        <f>SUM(F81*G81)</f>
        <v>0</v>
      </c>
      <c r="I81" s="82"/>
      <c r="L81" s="11"/>
      <c r="M81" s="11"/>
      <c r="N81" s="11"/>
    </row>
    <row r="82" spans="2:16" ht="16.5" customHeight="1" x14ac:dyDescent="0.15">
      <c r="B82" s="81"/>
      <c r="C82" s="151" t="s">
        <v>11</v>
      </c>
      <c r="D82" s="148"/>
      <c r="E82" s="16">
        <v>0.2</v>
      </c>
      <c r="F82" s="10">
        <f t="shared" ref="F82:F100" si="13">(D82*E82)+D82</f>
        <v>0</v>
      </c>
      <c r="G82" s="149"/>
      <c r="H82" s="48">
        <f t="shared" ref="H82:H100" si="14">SUM(F82*G82)</f>
        <v>0</v>
      </c>
      <c r="I82" s="82"/>
      <c r="L82" s="11"/>
      <c r="M82" s="11"/>
    </row>
    <row r="83" spans="2:16" ht="16.5" customHeight="1" x14ac:dyDescent="0.15">
      <c r="B83" s="81"/>
      <c r="C83" s="151" t="s">
        <v>12</v>
      </c>
      <c r="D83" s="148"/>
      <c r="E83" s="16">
        <v>0.2</v>
      </c>
      <c r="F83" s="10">
        <f t="shared" si="13"/>
        <v>0</v>
      </c>
      <c r="G83" s="149"/>
      <c r="H83" s="48">
        <f t="shared" si="14"/>
        <v>0</v>
      </c>
      <c r="I83" s="82"/>
      <c r="L83" s="11"/>
      <c r="M83" s="11"/>
      <c r="N83" s="11"/>
    </row>
    <row r="84" spans="2:16" ht="16.5" customHeight="1" x14ac:dyDescent="0.15">
      <c r="B84" s="81"/>
      <c r="C84" s="151" t="s">
        <v>13</v>
      </c>
      <c r="D84" s="148"/>
      <c r="E84" s="16">
        <v>0.2</v>
      </c>
      <c r="F84" s="10">
        <f t="shared" si="13"/>
        <v>0</v>
      </c>
      <c r="G84" s="149"/>
      <c r="H84" s="48">
        <f t="shared" si="14"/>
        <v>0</v>
      </c>
      <c r="I84" s="82"/>
      <c r="K84" s="107" t="s">
        <v>89</v>
      </c>
      <c r="L84" s="45"/>
      <c r="M84" s="45"/>
      <c r="N84" s="45"/>
      <c r="O84" s="46"/>
      <c r="P84" s="46"/>
    </row>
    <row r="85" spans="2:16" ht="16.5" hidden="1" customHeight="1" x14ac:dyDescent="0.15">
      <c r="B85" s="81"/>
      <c r="C85" s="151" t="s">
        <v>14</v>
      </c>
      <c r="D85" s="148"/>
      <c r="E85" s="16">
        <v>0.2</v>
      </c>
      <c r="F85" s="10">
        <f t="shared" si="13"/>
        <v>0</v>
      </c>
      <c r="G85" s="149"/>
      <c r="H85" s="48">
        <f t="shared" si="14"/>
        <v>0</v>
      </c>
      <c r="I85" s="82"/>
      <c r="K85" s="99"/>
      <c r="L85" s="29"/>
      <c r="M85" s="29"/>
      <c r="N85" s="29"/>
    </row>
    <row r="86" spans="2:16" ht="16.5" hidden="1" customHeight="1" x14ac:dyDescent="0.15">
      <c r="B86" s="81"/>
      <c r="C86" s="151" t="s">
        <v>15</v>
      </c>
      <c r="D86" s="148"/>
      <c r="E86" s="16">
        <v>0.2</v>
      </c>
      <c r="F86" s="10">
        <f t="shared" si="13"/>
        <v>0</v>
      </c>
      <c r="G86" s="149"/>
      <c r="H86" s="48">
        <f t="shared" si="14"/>
        <v>0</v>
      </c>
      <c r="I86" s="82"/>
    </row>
    <row r="87" spans="2:16" ht="16.5" hidden="1" customHeight="1" x14ac:dyDescent="0.15">
      <c r="B87" s="81"/>
      <c r="C87" s="151" t="s">
        <v>16</v>
      </c>
      <c r="D87" s="148"/>
      <c r="E87" s="16">
        <v>0.2</v>
      </c>
      <c r="F87" s="10">
        <f t="shared" si="13"/>
        <v>0</v>
      </c>
      <c r="G87" s="149"/>
      <c r="H87" s="48">
        <f t="shared" si="14"/>
        <v>0</v>
      </c>
      <c r="I87" s="82"/>
    </row>
    <row r="88" spans="2:16" ht="16.5" hidden="1" customHeight="1" x14ac:dyDescent="0.15">
      <c r="B88" s="81"/>
      <c r="C88" s="151" t="s">
        <v>17</v>
      </c>
      <c r="D88" s="148"/>
      <c r="E88" s="16">
        <v>0.2</v>
      </c>
      <c r="F88" s="10">
        <f t="shared" si="13"/>
        <v>0</v>
      </c>
      <c r="G88" s="149"/>
      <c r="H88" s="48">
        <f t="shared" si="14"/>
        <v>0</v>
      </c>
      <c r="I88" s="82"/>
    </row>
    <row r="89" spans="2:16" ht="16.5" hidden="1" customHeight="1" x14ac:dyDescent="0.15">
      <c r="B89" s="81"/>
      <c r="C89" s="151" t="s">
        <v>18</v>
      </c>
      <c r="D89" s="148"/>
      <c r="E89" s="16">
        <v>0.2</v>
      </c>
      <c r="F89" s="10">
        <f t="shared" si="13"/>
        <v>0</v>
      </c>
      <c r="G89" s="149"/>
      <c r="H89" s="48">
        <f t="shared" si="14"/>
        <v>0</v>
      </c>
      <c r="I89" s="82"/>
    </row>
    <row r="90" spans="2:16" ht="16.5" hidden="1" customHeight="1" x14ac:dyDescent="0.15">
      <c r="B90" s="81"/>
      <c r="C90" s="151" t="s">
        <v>19</v>
      </c>
      <c r="D90" s="148"/>
      <c r="E90" s="16">
        <v>0.2</v>
      </c>
      <c r="F90" s="10">
        <f t="shared" si="13"/>
        <v>0</v>
      </c>
      <c r="G90" s="149"/>
      <c r="H90" s="48">
        <f t="shared" si="14"/>
        <v>0</v>
      </c>
      <c r="I90" s="82"/>
    </row>
    <row r="91" spans="2:16" ht="16.5" hidden="1" customHeight="1" x14ac:dyDescent="0.15">
      <c r="B91" s="81"/>
      <c r="C91" s="151" t="s">
        <v>20</v>
      </c>
      <c r="D91" s="148"/>
      <c r="E91" s="16">
        <v>0.2</v>
      </c>
      <c r="F91" s="10">
        <f t="shared" si="13"/>
        <v>0</v>
      </c>
      <c r="G91" s="149"/>
      <c r="H91" s="48">
        <f t="shared" si="14"/>
        <v>0</v>
      </c>
      <c r="I91" s="82"/>
    </row>
    <row r="92" spans="2:16" ht="16.5" hidden="1" customHeight="1" x14ac:dyDescent="0.15">
      <c r="B92" s="81"/>
      <c r="C92" s="151" t="s">
        <v>21</v>
      </c>
      <c r="D92" s="148"/>
      <c r="E92" s="16">
        <v>0.2</v>
      </c>
      <c r="F92" s="10">
        <f t="shared" si="13"/>
        <v>0</v>
      </c>
      <c r="G92" s="149"/>
      <c r="H92" s="48">
        <f t="shared" si="14"/>
        <v>0</v>
      </c>
      <c r="I92" s="82"/>
    </row>
    <row r="93" spans="2:16" ht="16.5" hidden="1" customHeight="1" x14ac:dyDescent="0.15">
      <c r="B93" s="81"/>
      <c r="C93" s="151" t="s">
        <v>22</v>
      </c>
      <c r="D93" s="148"/>
      <c r="E93" s="16">
        <v>0.2</v>
      </c>
      <c r="F93" s="10">
        <f t="shared" si="13"/>
        <v>0</v>
      </c>
      <c r="G93" s="149"/>
      <c r="H93" s="48">
        <f t="shared" si="14"/>
        <v>0</v>
      </c>
      <c r="I93" s="82"/>
    </row>
    <row r="94" spans="2:16" ht="16.5" hidden="1" customHeight="1" x14ac:dyDescent="0.15">
      <c r="B94" s="81"/>
      <c r="C94" s="151" t="s">
        <v>23</v>
      </c>
      <c r="D94" s="148"/>
      <c r="E94" s="16">
        <v>0.2</v>
      </c>
      <c r="F94" s="10">
        <f t="shared" si="13"/>
        <v>0</v>
      </c>
      <c r="G94" s="149"/>
      <c r="H94" s="48">
        <f t="shared" si="14"/>
        <v>0</v>
      </c>
      <c r="I94" s="82"/>
    </row>
    <row r="95" spans="2:16" ht="16.5" hidden="1" customHeight="1" x14ac:dyDescent="0.15">
      <c r="B95" s="81"/>
      <c r="C95" s="151" t="s">
        <v>24</v>
      </c>
      <c r="D95" s="148"/>
      <c r="E95" s="16">
        <v>0.2</v>
      </c>
      <c r="F95" s="10">
        <f t="shared" si="13"/>
        <v>0</v>
      </c>
      <c r="G95" s="149"/>
      <c r="H95" s="48">
        <f t="shared" si="14"/>
        <v>0</v>
      </c>
      <c r="I95" s="82"/>
    </row>
    <row r="96" spans="2:16" ht="16.5" hidden="1" customHeight="1" x14ac:dyDescent="0.15">
      <c r="B96" s="81"/>
      <c r="C96" s="151" t="s">
        <v>26</v>
      </c>
      <c r="D96" s="148"/>
      <c r="E96" s="16">
        <v>0.2</v>
      </c>
      <c r="F96" s="10">
        <f t="shared" si="13"/>
        <v>0</v>
      </c>
      <c r="G96" s="149"/>
      <c r="H96" s="48">
        <f t="shared" si="14"/>
        <v>0</v>
      </c>
      <c r="I96" s="82"/>
    </row>
    <row r="97" spans="2:16" ht="16.5" hidden="1" customHeight="1" x14ac:dyDescent="0.15">
      <c r="B97" s="81"/>
      <c r="C97" s="151" t="s">
        <v>27</v>
      </c>
      <c r="D97" s="148"/>
      <c r="E97" s="16">
        <v>0.2</v>
      </c>
      <c r="F97" s="10">
        <f t="shared" si="13"/>
        <v>0</v>
      </c>
      <c r="G97" s="149"/>
      <c r="H97" s="48">
        <f t="shared" si="14"/>
        <v>0</v>
      </c>
      <c r="I97" s="82"/>
    </row>
    <row r="98" spans="2:16" ht="16.5" hidden="1" customHeight="1" x14ac:dyDescent="0.15">
      <c r="B98" s="81"/>
      <c r="C98" s="151" t="s">
        <v>28</v>
      </c>
      <c r="D98" s="148"/>
      <c r="E98" s="16">
        <v>0.2</v>
      </c>
      <c r="F98" s="10">
        <f t="shared" si="13"/>
        <v>0</v>
      </c>
      <c r="G98" s="149"/>
      <c r="H98" s="48">
        <f t="shared" si="14"/>
        <v>0</v>
      </c>
      <c r="I98" s="82"/>
    </row>
    <row r="99" spans="2:16" ht="16.5" hidden="1" customHeight="1" x14ac:dyDescent="0.15">
      <c r="B99" s="81"/>
      <c r="C99" s="151" t="s">
        <v>29</v>
      </c>
      <c r="D99" s="148"/>
      <c r="E99" s="16">
        <v>0.2</v>
      </c>
      <c r="F99" s="10">
        <f t="shared" si="13"/>
        <v>0</v>
      </c>
      <c r="G99" s="149"/>
      <c r="H99" s="48">
        <f t="shared" si="14"/>
        <v>0</v>
      </c>
      <c r="I99" s="82"/>
    </row>
    <row r="100" spans="2:16" ht="16.5" hidden="1" customHeight="1" x14ac:dyDescent="0.15">
      <c r="B100" s="81"/>
      <c r="C100" s="151" t="s">
        <v>30</v>
      </c>
      <c r="D100" s="148"/>
      <c r="E100" s="16">
        <v>0.2</v>
      </c>
      <c r="F100" s="10">
        <f t="shared" si="13"/>
        <v>0</v>
      </c>
      <c r="G100" s="149"/>
      <c r="H100" s="48">
        <f t="shared" si="14"/>
        <v>0</v>
      </c>
      <c r="I100" s="82"/>
    </row>
    <row r="101" spans="2:16" ht="11.25" customHeight="1" x14ac:dyDescent="0.15">
      <c r="B101" s="81"/>
      <c r="C101" s="156"/>
      <c r="D101" s="156"/>
      <c r="E101" s="156"/>
      <c r="F101" s="156"/>
      <c r="G101" s="156"/>
      <c r="H101" s="156"/>
      <c r="I101" s="82"/>
      <c r="K101" s="92"/>
      <c r="L101" s="7"/>
      <c r="M101" s="7"/>
      <c r="N101" s="7"/>
    </row>
    <row r="102" spans="2:16" ht="16.5" customHeight="1" x14ac:dyDescent="0.15">
      <c r="B102" s="81"/>
      <c r="C102" s="229" t="s">
        <v>44</v>
      </c>
      <c r="D102" s="42" t="s">
        <v>4</v>
      </c>
      <c r="E102" s="230" t="s">
        <v>41</v>
      </c>
      <c r="F102" s="231" t="s">
        <v>2</v>
      </c>
      <c r="G102" s="231" t="s">
        <v>0</v>
      </c>
      <c r="H102" s="44" t="s">
        <v>1</v>
      </c>
      <c r="I102" s="82"/>
    </row>
    <row r="103" spans="2:16" ht="16.5" customHeight="1" x14ac:dyDescent="0.15">
      <c r="B103" s="81"/>
      <c r="C103" s="229"/>
      <c r="D103" s="44">
        <f>SUMPRODUCT(D104:D108,G104:G108)</f>
        <v>0</v>
      </c>
      <c r="E103" s="230"/>
      <c r="F103" s="231"/>
      <c r="G103" s="231"/>
      <c r="H103" s="61">
        <f>SUM(H104:H108)</f>
        <v>0</v>
      </c>
      <c r="I103" s="82"/>
    </row>
    <row r="104" spans="2:16" ht="16.5" customHeight="1" x14ac:dyDescent="0.15">
      <c r="B104" s="81"/>
      <c r="C104" s="151" t="s">
        <v>43</v>
      </c>
      <c r="D104" s="148"/>
      <c r="E104" s="17">
        <v>0.15</v>
      </c>
      <c r="F104" s="10">
        <f t="shared" ref="F104:F108" si="15">(D104*E104)+D104</f>
        <v>0</v>
      </c>
      <c r="G104" s="149"/>
      <c r="H104" s="48">
        <f>SUM(F104*G104)</f>
        <v>0</v>
      </c>
      <c r="I104" s="82"/>
      <c r="K104" s="108" t="s">
        <v>88</v>
      </c>
      <c r="L104" s="73"/>
      <c r="M104" s="73"/>
      <c r="N104" s="73"/>
      <c r="O104" s="73"/>
      <c r="P104" s="73"/>
    </row>
    <row r="105" spans="2:16" ht="16.5" customHeight="1" x14ac:dyDescent="0.15">
      <c r="B105" s="81"/>
      <c r="C105" s="151" t="s">
        <v>43</v>
      </c>
      <c r="D105" s="148"/>
      <c r="E105" s="17">
        <v>0.15</v>
      </c>
      <c r="F105" s="10">
        <f t="shared" si="15"/>
        <v>0</v>
      </c>
      <c r="G105" s="149"/>
      <c r="H105" s="48">
        <f t="shared" ref="H105:H108" si="16">SUM(F105*G105)</f>
        <v>0</v>
      </c>
      <c r="I105" s="82"/>
    </row>
    <row r="106" spans="2:16" ht="16.5" hidden="1" customHeight="1" x14ac:dyDescent="0.15">
      <c r="B106" s="81"/>
      <c r="C106" s="151" t="s">
        <v>43</v>
      </c>
      <c r="D106" s="148"/>
      <c r="E106" s="17">
        <v>0.15</v>
      </c>
      <c r="F106" s="10">
        <f t="shared" si="15"/>
        <v>0</v>
      </c>
      <c r="G106" s="149"/>
      <c r="H106" s="48">
        <f t="shared" si="16"/>
        <v>0</v>
      </c>
      <c r="I106" s="82"/>
    </row>
    <row r="107" spans="2:16" ht="16.5" hidden="1" customHeight="1" x14ac:dyDescent="0.15">
      <c r="B107" s="81"/>
      <c r="C107" s="151" t="s">
        <v>43</v>
      </c>
      <c r="D107" s="148"/>
      <c r="E107" s="17">
        <v>0.15</v>
      </c>
      <c r="F107" s="10">
        <f t="shared" si="15"/>
        <v>0</v>
      </c>
      <c r="G107" s="149"/>
      <c r="H107" s="48">
        <f t="shared" si="16"/>
        <v>0</v>
      </c>
      <c r="I107" s="82"/>
    </row>
    <row r="108" spans="2:16" ht="16.5" hidden="1" customHeight="1" x14ac:dyDescent="0.15">
      <c r="B108" s="81"/>
      <c r="C108" s="151" t="s">
        <v>43</v>
      </c>
      <c r="D108" s="148"/>
      <c r="E108" s="17">
        <v>0.15</v>
      </c>
      <c r="F108" s="10">
        <f t="shared" si="15"/>
        <v>0</v>
      </c>
      <c r="G108" s="149"/>
      <c r="H108" s="48">
        <f t="shared" si="16"/>
        <v>0</v>
      </c>
      <c r="I108" s="82"/>
    </row>
    <row r="109" spans="2:16" ht="11.25" customHeight="1" x14ac:dyDescent="0.15">
      <c r="B109" s="81"/>
      <c r="C109" s="156"/>
      <c r="D109" s="156"/>
      <c r="E109" s="156"/>
      <c r="F109" s="156"/>
      <c r="G109" s="156"/>
      <c r="H109" s="156"/>
      <c r="I109" s="82"/>
      <c r="K109" s="92"/>
      <c r="L109" s="7"/>
      <c r="M109" s="7"/>
      <c r="N109" s="7"/>
    </row>
    <row r="110" spans="2:16" ht="16.5" customHeight="1" x14ac:dyDescent="0.15">
      <c r="B110" s="81"/>
      <c r="C110" s="188" t="s">
        <v>78</v>
      </c>
      <c r="D110" s="188"/>
      <c r="E110" s="188"/>
      <c r="F110" s="111" t="s">
        <v>4</v>
      </c>
      <c r="G110" s="43" t="s">
        <v>51</v>
      </c>
      <c r="H110" s="44" t="s">
        <v>65</v>
      </c>
      <c r="I110" s="82"/>
      <c r="K110" s="100" t="s">
        <v>65</v>
      </c>
      <c r="L110" s="7"/>
      <c r="M110" s="7"/>
      <c r="N110" s="7"/>
    </row>
    <row r="111" spans="2:16" ht="16.5" customHeight="1" x14ac:dyDescent="0.15">
      <c r="B111" s="81"/>
      <c r="C111" s="189" t="str">
        <f>C79</f>
        <v>VENDOR / PARTS / EQUIPMENT</v>
      </c>
      <c r="D111" s="189"/>
      <c r="E111" s="189"/>
      <c r="F111" s="52">
        <f>D80</f>
        <v>0</v>
      </c>
      <c r="G111" s="52">
        <f>H80</f>
        <v>0</v>
      </c>
      <c r="H111" s="52">
        <f>G111-F111</f>
        <v>0</v>
      </c>
      <c r="I111" s="87"/>
      <c r="J111" s="22"/>
      <c r="K111" s="106" t="e">
        <f t="shared" ref="K111:K112" si="17">H111/G111</f>
        <v>#DIV/0!</v>
      </c>
      <c r="L111" s="7"/>
      <c r="M111" s="7"/>
      <c r="N111" s="7"/>
    </row>
    <row r="112" spans="2:16" ht="16.5" customHeight="1" x14ac:dyDescent="0.15">
      <c r="B112" s="81"/>
      <c r="C112" s="190" t="str">
        <f>C102</f>
        <v>CONTRACTORS / CONSULTANTS</v>
      </c>
      <c r="D112" s="190"/>
      <c r="E112" s="190"/>
      <c r="F112" s="52">
        <f>D103</f>
        <v>0</v>
      </c>
      <c r="G112" s="52">
        <f>H103</f>
        <v>0</v>
      </c>
      <c r="H112" s="52">
        <f>G112-F112</f>
        <v>0</v>
      </c>
      <c r="I112" s="87"/>
      <c r="J112" s="22"/>
      <c r="K112" s="106" t="e">
        <f t="shared" si="17"/>
        <v>#DIV/0!</v>
      </c>
      <c r="L112" s="7"/>
      <c r="M112" s="7"/>
      <c r="N112" s="7"/>
    </row>
    <row r="113" spans="2:14" ht="6" customHeight="1" thickBot="1" x14ac:dyDescent="0.2">
      <c r="B113" s="85"/>
      <c r="C113" s="23"/>
      <c r="D113" s="23"/>
      <c r="E113" s="23"/>
      <c r="F113" s="23"/>
      <c r="G113" s="88"/>
      <c r="H113" s="89"/>
      <c r="I113" s="86"/>
    </row>
    <row r="114" spans="2:14" ht="16.5" customHeight="1" thickBot="1" x14ac:dyDescent="0.2">
      <c r="D114" s="2"/>
      <c r="E114" s="2"/>
      <c r="F114" s="2"/>
      <c r="G114" s="19"/>
    </row>
    <row r="115" spans="2:14" ht="16.5" customHeight="1" x14ac:dyDescent="0.15">
      <c r="B115" s="74"/>
      <c r="C115" s="179" t="s">
        <v>76</v>
      </c>
      <c r="D115" s="179"/>
      <c r="E115" s="179"/>
      <c r="F115" s="179"/>
      <c r="G115" s="179"/>
      <c r="H115" s="179"/>
      <c r="I115" s="80"/>
    </row>
    <row r="116" spans="2:14" ht="16.5" customHeight="1" x14ac:dyDescent="0.15">
      <c r="B116" s="81"/>
      <c r="C116" s="180" t="s">
        <v>71</v>
      </c>
      <c r="D116" s="181"/>
      <c r="E116" s="53" t="s">
        <v>3</v>
      </c>
      <c r="F116" s="112" t="s">
        <v>4</v>
      </c>
      <c r="G116" s="112" t="s">
        <v>51</v>
      </c>
      <c r="H116" s="54" t="s">
        <v>65</v>
      </c>
      <c r="I116" s="82"/>
      <c r="K116" s="103" t="s">
        <v>65</v>
      </c>
    </row>
    <row r="117" spans="2:14" ht="16.5" customHeight="1" x14ac:dyDescent="0.15">
      <c r="B117" s="81"/>
      <c r="C117" s="182"/>
      <c r="D117" s="183"/>
      <c r="E117" s="54">
        <f>E118</f>
        <v>0</v>
      </c>
      <c r="F117" s="55">
        <f>SUM(F118:F120)</f>
        <v>0</v>
      </c>
      <c r="G117" s="55">
        <f>SUM(G118:G120)</f>
        <v>0</v>
      </c>
      <c r="H117" s="56">
        <f>SUM(H118:H120)</f>
        <v>0</v>
      </c>
      <c r="I117" s="82"/>
      <c r="K117" s="104" t="e">
        <f>H117/G117</f>
        <v>#DIV/0!</v>
      </c>
    </row>
    <row r="118" spans="2:14" ht="16.5" customHeight="1" x14ac:dyDescent="0.15">
      <c r="B118" s="81"/>
      <c r="C118" s="67" t="s">
        <v>68</v>
      </c>
      <c r="D118" s="59">
        <v>150</v>
      </c>
      <c r="E118" s="32">
        <f>E124+E129+E134</f>
        <v>0</v>
      </c>
      <c r="F118" s="48">
        <f>E118*D118</f>
        <v>0</v>
      </c>
      <c r="G118" s="48">
        <f>G25+G46+G74</f>
        <v>0</v>
      </c>
      <c r="H118" s="57">
        <f>G118-F118</f>
        <v>0</v>
      </c>
      <c r="I118" s="82"/>
      <c r="K118" s="94" t="e">
        <f t="shared" ref="K118:K120" si="18">H118/G118</f>
        <v>#DIV/0!</v>
      </c>
    </row>
    <row r="119" spans="2:14" ht="16.5" customHeight="1" x14ac:dyDescent="0.15">
      <c r="B119" s="81"/>
      <c r="C119" s="184" t="s">
        <v>69</v>
      </c>
      <c r="D119" s="185"/>
      <c r="E119" s="186"/>
      <c r="F119" s="48">
        <f>F26+F47+F75</f>
        <v>0</v>
      </c>
      <c r="G119" s="48">
        <f>G26+G47+G75</f>
        <v>0</v>
      </c>
      <c r="H119" s="57">
        <f>G119-F119</f>
        <v>0</v>
      </c>
      <c r="I119" s="82"/>
      <c r="K119" s="94" t="e">
        <f t="shared" si="18"/>
        <v>#DIV/0!</v>
      </c>
    </row>
    <row r="120" spans="2:14" ht="16.5" customHeight="1" x14ac:dyDescent="0.15">
      <c r="B120" s="81"/>
      <c r="C120" s="184" t="s">
        <v>70</v>
      </c>
      <c r="D120" s="185"/>
      <c r="E120" s="186"/>
      <c r="F120" s="48">
        <f>F111+F112</f>
        <v>0</v>
      </c>
      <c r="G120" s="48">
        <f>G111+G112</f>
        <v>0</v>
      </c>
      <c r="H120" s="57">
        <f>G120-F120</f>
        <v>0</v>
      </c>
      <c r="I120" s="82"/>
      <c r="K120" s="94" t="e">
        <f t="shared" si="18"/>
        <v>#DIV/0!</v>
      </c>
    </row>
    <row r="121" spans="2:14" ht="16.5" customHeight="1" x14ac:dyDescent="0.15">
      <c r="B121" s="81"/>
      <c r="C121" s="187"/>
      <c r="D121" s="187"/>
      <c r="E121" s="187"/>
      <c r="F121" s="187"/>
      <c r="G121" s="187"/>
      <c r="H121" s="187"/>
      <c r="I121" s="82"/>
    </row>
    <row r="122" spans="2:14" ht="16.5" customHeight="1" x14ac:dyDescent="0.15">
      <c r="B122" s="81"/>
      <c r="C122" s="160" t="s">
        <v>66</v>
      </c>
      <c r="D122" s="161"/>
      <c r="E122" s="162"/>
      <c r="F122" s="33" t="str">
        <f>F23</f>
        <v>COST</v>
      </c>
      <c r="G122" s="33" t="str">
        <f t="shared" ref="G122:H125" si="19">G23</f>
        <v>SELL PRICE</v>
      </c>
      <c r="H122" s="33" t="str">
        <f t="shared" si="19"/>
        <v>PROFIT</v>
      </c>
      <c r="I122" s="82"/>
      <c r="K122" s="93" t="s">
        <v>65</v>
      </c>
      <c r="L122" s="11"/>
      <c r="M122" s="11"/>
      <c r="N122" s="11"/>
    </row>
    <row r="123" spans="2:14" s="3" customFormat="1" ht="16.5" customHeight="1" x14ac:dyDescent="0.15">
      <c r="B123" s="84"/>
      <c r="C123" s="163"/>
      <c r="D123" s="164"/>
      <c r="E123" s="165"/>
      <c r="F123" s="51">
        <f>F24</f>
        <v>0</v>
      </c>
      <c r="G123" s="51">
        <f t="shared" si="19"/>
        <v>0</v>
      </c>
      <c r="H123" s="51">
        <f t="shared" si="19"/>
        <v>0</v>
      </c>
      <c r="I123" s="82"/>
      <c r="J123" s="1"/>
      <c r="K123" s="93" t="e">
        <f>K24</f>
        <v>#DIV/0!</v>
      </c>
    </row>
    <row r="124" spans="2:14" ht="16.5" customHeight="1" x14ac:dyDescent="0.15">
      <c r="B124" s="81"/>
      <c r="C124" s="68" t="str">
        <f>C25</f>
        <v>ENGINEERING SERVICES LABOR</v>
      </c>
      <c r="D124" s="31">
        <v>150</v>
      </c>
      <c r="E124" s="32">
        <f>E25</f>
        <v>0</v>
      </c>
      <c r="F124" s="57">
        <f>F25</f>
        <v>0</v>
      </c>
      <c r="G124" s="57">
        <f t="shared" si="19"/>
        <v>0</v>
      </c>
      <c r="H124" s="57">
        <f t="shared" si="19"/>
        <v>0</v>
      </c>
      <c r="I124" s="82"/>
      <c r="K124" s="94" t="e">
        <f>K25</f>
        <v>#DIV/0!</v>
      </c>
    </row>
    <row r="125" spans="2:14" ht="16.5" customHeight="1" x14ac:dyDescent="0.15">
      <c r="B125" s="81"/>
      <c r="C125" s="166" t="str">
        <f>C15</f>
        <v>ENGINEERING SERVICES EXPENSES</v>
      </c>
      <c r="D125" s="167"/>
      <c r="E125" s="168"/>
      <c r="F125" s="57">
        <f>F26</f>
        <v>0</v>
      </c>
      <c r="G125" s="57">
        <f t="shared" si="19"/>
        <v>0</v>
      </c>
      <c r="H125" s="57">
        <f t="shared" si="19"/>
        <v>0</v>
      </c>
      <c r="I125" s="82"/>
      <c r="K125" s="94" t="e">
        <f>K26</f>
        <v>#DIV/0!</v>
      </c>
    </row>
    <row r="126" spans="2:14" ht="16.5" customHeight="1" x14ac:dyDescent="0.15">
      <c r="B126" s="81"/>
      <c r="C126" s="169"/>
      <c r="D126" s="169"/>
      <c r="E126" s="169"/>
      <c r="F126" s="169"/>
      <c r="G126" s="169"/>
      <c r="H126" s="169"/>
      <c r="I126" s="82"/>
      <c r="K126" s="105"/>
    </row>
    <row r="127" spans="2:14" ht="16.5" customHeight="1" x14ac:dyDescent="0.15">
      <c r="B127" s="81"/>
      <c r="C127" s="170" t="s">
        <v>67</v>
      </c>
      <c r="D127" s="171"/>
      <c r="E127" s="172"/>
      <c r="F127" s="34" t="s">
        <v>4</v>
      </c>
      <c r="G127" s="34" t="s">
        <v>51</v>
      </c>
      <c r="H127" s="34" t="s">
        <v>65</v>
      </c>
      <c r="I127" s="82"/>
      <c r="K127" s="95" t="s">
        <v>65</v>
      </c>
      <c r="L127" s="7"/>
      <c r="M127" s="7"/>
      <c r="N127" s="7"/>
    </row>
    <row r="128" spans="2:14" ht="16.5" customHeight="1" x14ac:dyDescent="0.15">
      <c r="B128" s="81"/>
      <c r="C128" s="173"/>
      <c r="D128" s="174"/>
      <c r="E128" s="175"/>
      <c r="F128" s="49">
        <f>F45</f>
        <v>0</v>
      </c>
      <c r="G128" s="49">
        <f>G45</f>
        <v>0</v>
      </c>
      <c r="H128" s="49">
        <f>H45</f>
        <v>0</v>
      </c>
      <c r="I128" s="82"/>
      <c r="K128" s="96" t="e">
        <f>K45</f>
        <v>#DIV/0!</v>
      </c>
      <c r="L128" s="7"/>
      <c r="M128" s="7"/>
      <c r="N128" s="7"/>
    </row>
    <row r="129" spans="2:14" ht="16.5" customHeight="1" x14ac:dyDescent="0.15">
      <c r="B129" s="81"/>
      <c r="C129" s="64" t="str">
        <f>C46</f>
        <v>SCANNING SERVICES LABOR</v>
      </c>
      <c r="D129" s="31">
        <v>150</v>
      </c>
      <c r="E129" s="32">
        <f>E46</f>
        <v>0</v>
      </c>
      <c r="F129" s="48">
        <f>F46</f>
        <v>0</v>
      </c>
      <c r="G129" s="48">
        <f t="shared" ref="G129:H130" si="20">G46</f>
        <v>0</v>
      </c>
      <c r="H129" s="48">
        <f t="shared" si="20"/>
        <v>0</v>
      </c>
      <c r="I129" s="82"/>
      <c r="K129" s="94" t="e">
        <f>K46</f>
        <v>#DIV/0!</v>
      </c>
      <c r="L129" s="7"/>
      <c r="M129" s="7"/>
      <c r="N129" s="7"/>
    </row>
    <row r="130" spans="2:14" ht="16.5" customHeight="1" x14ac:dyDescent="0.15">
      <c r="B130" s="81"/>
      <c r="C130" s="176" t="str">
        <f>C47</f>
        <v>SCANNING SERVICES EXPENSES</v>
      </c>
      <c r="D130" s="177"/>
      <c r="E130" s="178"/>
      <c r="F130" s="48">
        <f>F47</f>
        <v>0</v>
      </c>
      <c r="G130" s="48">
        <f t="shared" si="20"/>
        <v>0</v>
      </c>
      <c r="H130" s="48">
        <f t="shared" si="20"/>
        <v>0</v>
      </c>
      <c r="I130" s="82"/>
      <c r="K130" s="94" t="e">
        <f>K47</f>
        <v>#DIV/0!</v>
      </c>
      <c r="L130" s="7"/>
      <c r="M130" s="7"/>
      <c r="N130" s="7"/>
    </row>
    <row r="131" spans="2:14" ht="16.5" customHeight="1" x14ac:dyDescent="0.15">
      <c r="B131" s="81"/>
      <c r="C131" s="169"/>
      <c r="D131" s="169"/>
      <c r="E131" s="169"/>
      <c r="F131" s="169"/>
      <c r="G131" s="169"/>
      <c r="H131" s="169"/>
      <c r="I131" s="82"/>
      <c r="K131" s="105"/>
      <c r="L131" s="7"/>
      <c r="M131" s="7"/>
      <c r="N131" s="7"/>
    </row>
    <row r="132" spans="2:14" ht="16.5" customHeight="1" x14ac:dyDescent="0.15">
      <c r="B132" s="81"/>
      <c r="C132" s="216" t="str">
        <f>C72</f>
        <v>SITE SERVICES / F&amp;I SUMMARY</v>
      </c>
      <c r="D132" s="217"/>
      <c r="E132" s="218"/>
      <c r="F132" s="37" t="str">
        <f>F72</f>
        <v>COST</v>
      </c>
      <c r="G132" s="37" t="str">
        <f t="shared" ref="G132:H135" si="21">G72</f>
        <v>SELL PRICE</v>
      </c>
      <c r="H132" s="37" t="str">
        <f t="shared" si="21"/>
        <v>PROFIT</v>
      </c>
      <c r="I132" s="82"/>
      <c r="K132" s="97" t="s">
        <v>65</v>
      </c>
      <c r="L132" s="7"/>
      <c r="M132" s="7"/>
      <c r="N132" s="7"/>
    </row>
    <row r="133" spans="2:14" ht="16.5" customHeight="1" x14ac:dyDescent="0.15">
      <c r="B133" s="81"/>
      <c r="C133" s="219"/>
      <c r="D133" s="220"/>
      <c r="E133" s="221"/>
      <c r="F133" s="65">
        <f>F73</f>
        <v>0</v>
      </c>
      <c r="G133" s="65">
        <f t="shared" si="21"/>
        <v>0</v>
      </c>
      <c r="H133" s="65">
        <f t="shared" si="21"/>
        <v>0</v>
      </c>
      <c r="I133" s="82"/>
      <c r="K133" s="98" t="e">
        <f>K73</f>
        <v>#DIV/0!</v>
      </c>
      <c r="L133" s="7"/>
      <c r="M133" s="7"/>
      <c r="N133" s="7"/>
    </row>
    <row r="134" spans="2:14" ht="16.5" customHeight="1" x14ac:dyDescent="0.15">
      <c r="B134" s="81"/>
      <c r="C134" s="47" t="str">
        <f>C74</f>
        <v>SITE SERVICES / F&amp;I LABOR</v>
      </c>
      <c r="D134" s="31">
        <f>D74</f>
        <v>150</v>
      </c>
      <c r="E134" s="32">
        <f>E74</f>
        <v>0</v>
      </c>
      <c r="F134" s="57">
        <f>F74</f>
        <v>0</v>
      </c>
      <c r="G134" s="57">
        <f t="shared" si="21"/>
        <v>0</v>
      </c>
      <c r="H134" s="57">
        <f t="shared" si="21"/>
        <v>0</v>
      </c>
      <c r="I134" s="82"/>
      <c r="K134" s="94" t="e">
        <f>K74</f>
        <v>#DIV/0!</v>
      </c>
      <c r="L134" s="29"/>
      <c r="M134" s="7"/>
      <c r="N134" s="7"/>
    </row>
    <row r="135" spans="2:14" ht="16.5" customHeight="1" x14ac:dyDescent="0.15">
      <c r="B135" s="81"/>
      <c r="C135" s="222" t="str">
        <f>C75</f>
        <v>SITE SERVICES / F&amp;I EXPENSES</v>
      </c>
      <c r="D135" s="223"/>
      <c r="E135" s="224"/>
      <c r="F135" s="57">
        <f>F75</f>
        <v>0</v>
      </c>
      <c r="G135" s="57">
        <f t="shared" si="21"/>
        <v>0</v>
      </c>
      <c r="H135" s="57">
        <f t="shared" si="21"/>
        <v>0</v>
      </c>
      <c r="I135" s="82"/>
      <c r="K135" s="94" t="e">
        <f>K75</f>
        <v>#DIV/0!</v>
      </c>
      <c r="L135" s="29"/>
      <c r="M135" s="7"/>
      <c r="N135" s="7"/>
    </row>
    <row r="136" spans="2:14" ht="16.5" customHeight="1" x14ac:dyDescent="0.15">
      <c r="B136" s="81"/>
      <c r="C136" s="169"/>
      <c r="D136" s="169"/>
      <c r="E136" s="169"/>
      <c r="F136" s="169"/>
      <c r="G136" s="169"/>
      <c r="H136" s="169"/>
      <c r="I136" s="82"/>
      <c r="K136" s="105"/>
      <c r="L136" s="29"/>
      <c r="M136" s="7"/>
      <c r="N136" s="7"/>
    </row>
    <row r="137" spans="2:14" ht="16.5" customHeight="1" x14ac:dyDescent="0.15">
      <c r="B137" s="81"/>
      <c r="C137" s="225" t="s">
        <v>78</v>
      </c>
      <c r="D137" s="226"/>
      <c r="E137" s="227"/>
      <c r="F137" s="44" t="s">
        <v>4</v>
      </c>
      <c r="G137" s="44" t="str">
        <f>G110</f>
        <v>SELL PRICE</v>
      </c>
      <c r="H137" s="44" t="str">
        <f>H110</f>
        <v>PROFIT</v>
      </c>
      <c r="I137" s="82"/>
      <c r="K137" s="100" t="s">
        <v>65</v>
      </c>
      <c r="L137" s="7"/>
      <c r="M137" s="7"/>
      <c r="N137" s="7"/>
    </row>
    <row r="138" spans="2:14" ht="16.5" customHeight="1" x14ac:dyDescent="0.15">
      <c r="B138" s="81"/>
      <c r="C138" s="208" t="s">
        <v>42</v>
      </c>
      <c r="D138" s="209"/>
      <c r="E138" s="210"/>
      <c r="F138" s="58">
        <f>F111</f>
        <v>0</v>
      </c>
      <c r="G138" s="52">
        <f t="shared" ref="G138:H139" si="22">G111</f>
        <v>0</v>
      </c>
      <c r="H138" s="52">
        <f t="shared" si="22"/>
        <v>0</v>
      </c>
      <c r="I138" s="82"/>
      <c r="K138" s="106" t="e">
        <f>K111</f>
        <v>#DIV/0!</v>
      </c>
      <c r="L138" s="7"/>
      <c r="M138" s="7"/>
      <c r="N138" s="7"/>
    </row>
    <row r="139" spans="2:14" ht="16.5" customHeight="1" x14ac:dyDescent="0.15">
      <c r="B139" s="81"/>
      <c r="C139" s="211" t="s">
        <v>44</v>
      </c>
      <c r="D139" s="212"/>
      <c r="E139" s="213"/>
      <c r="F139" s="58">
        <f>F112</f>
        <v>0</v>
      </c>
      <c r="G139" s="52">
        <f t="shared" si="22"/>
        <v>0</v>
      </c>
      <c r="H139" s="52">
        <f t="shared" si="22"/>
        <v>0</v>
      </c>
      <c r="I139" s="82"/>
      <c r="K139" s="106" t="e">
        <f>K112</f>
        <v>#DIV/0!</v>
      </c>
      <c r="L139" s="7"/>
      <c r="M139" s="7"/>
      <c r="N139" s="7"/>
    </row>
    <row r="140" spans="2:14" ht="6" customHeight="1" thickBot="1" x14ac:dyDescent="0.2">
      <c r="B140" s="85"/>
      <c r="C140" s="23"/>
      <c r="D140" s="21"/>
      <c r="E140" s="21"/>
      <c r="F140" s="21"/>
      <c r="G140" s="90"/>
      <c r="H140" s="89"/>
      <c r="I140" s="86"/>
    </row>
    <row r="141" spans="2:14" ht="15" customHeight="1" x14ac:dyDescent="0.15">
      <c r="F141" s="146">
        <f>F138+F139</f>
        <v>0</v>
      </c>
      <c r="G141" s="146">
        <f t="shared" ref="G141:H141" si="23">G138+G139</f>
        <v>0</v>
      </c>
      <c r="H141" s="146">
        <f t="shared" si="23"/>
        <v>0</v>
      </c>
    </row>
  </sheetData>
  <sheetProtection sheet="1" objects="1" scenarios="1" selectLockedCells="1" selectUnlockedCells="1"/>
  <mergeCells count="88">
    <mergeCell ref="C138:E138"/>
    <mergeCell ref="C139:E139"/>
    <mergeCell ref="C130:E130"/>
    <mergeCell ref="C131:H131"/>
    <mergeCell ref="C132:E133"/>
    <mergeCell ref="C135:E135"/>
    <mergeCell ref="C136:H136"/>
    <mergeCell ref="C137:E137"/>
    <mergeCell ref="C127:E128"/>
    <mergeCell ref="C110:E110"/>
    <mergeCell ref="C111:E111"/>
    <mergeCell ref="C112:E112"/>
    <mergeCell ref="C115:H115"/>
    <mergeCell ref="C116:D117"/>
    <mergeCell ref="C119:E119"/>
    <mergeCell ref="C120:E120"/>
    <mergeCell ref="C121:H121"/>
    <mergeCell ref="C122:E123"/>
    <mergeCell ref="C125:E125"/>
    <mergeCell ref="C126:H126"/>
    <mergeCell ref="C109:H109"/>
    <mergeCell ref="C71:H71"/>
    <mergeCell ref="C72:E73"/>
    <mergeCell ref="C75:E75"/>
    <mergeCell ref="C76:H76"/>
    <mergeCell ref="C79:C80"/>
    <mergeCell ref="E79:E80"/>
    <mergeCell ref="F79:F80"/>
    <mergeCell ref="G79:G80"/>
    <mergeCell ref="C101:H101"/>
    <mergeCell ref="C102:C103"/>
    <mergeCell ref="E102:E103"/>
    <mergeCell ref="F102:F103"/>
    <mergeCell ref="G102:G103"/>
    <mergeCell ref="C64:C65"/>
    <mergeCell ref="E64:E65"/>
    <mergeCell ref="F64:F65"/>
    <mergeCell ref="G64:G65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H63"/>
    <mergeCell ref="C43:H43"/>
    <mergeCell ref="C44:E45"/>
    <mergeCell ref="C47:E47"/>
    <mergeCell ref="C48:H48"/>
    <mergeCell ref="C51:E51"/>
    <mergeCell ref="G51:G52"/>
    <mergeCell ref="C52:E52"/>
    <mergeCell ref="C32:E32"/>
    <mergeCell ref="C33:E33"/>
    <mergeCell ref="C34:E34"/>
    <mergeCell ref="C35:H35"/>
    <mergeCell ref="C36:C37"/>
    <mergeCell ref="E36:E37"/>
    <mergeCell ref="F36:F37"/>
    <mergeCell ref="G36:G37"/>
    <mergeCell ref="C22:H22"/>
    <mergeCell ref="C23:E24"/>
    <mergeCell ref="C26:E26"/>
    <mergeCell ref="C27:H27"/>
    <mergeCell ref="C30:E30"/>
    <mergeCell ref="G30:G31"/>
    <mergeCell ref="C31:E31"/>
    <mergeCell ref="C15:C16"/>
    <mergeCell ref="E15:E16"/>
    <mergeCell ref="F15:F16"/>
    <mergeCell ref="G15:G16"/>
    <mergeCell ref="C1:H1"/>
    <mergeCell ref="C10:E10"/>
    <mergeCell ref="C11:E11"/>
    <mergeCell ref="C12:E12"/>
    <mergeCell ref="C13:E13"/>
    <mergeCell ref="C14:H14"/>
    <mergeCell ref="L1:N1"/>
    <mergeCell ref="E2:H2"/>
    <mergeCell ref="E3:F3"/>
    <mergeCell ref="C5:H5"/>
    <mergeCell ref="C8:E8"/>
    <mergeCell ref="G8:G9"/>
    <mergeCell ref="C9:E9"/>
  </mergeCells>
  <conditionalFormatting sqref="E25">
    <cfRule type="cellIs" dxfId="132" priority="17" operator="equal">
      <formula>0</formula>
    </cfRule>
  </conditionalFormatting>
  <conditionalFormatting sqref="E46 F46:G47">
    <cfRule type="cellIs" dxfId="131" priority="15" operator="equal">
      <formula>0</formula>
    </cfRule>
  </conditionalFormatting>
  <conditionalFormatting sqref="E74 F74:G75 F111:G112">
    <cfRule type="cellIs" dxfId="130" priority="14" operator="equal">
      <formula>0</formula>
    </cfRule>
  </conditionalFormatting>
  <conditionalFormatting sqref="E118">
    <cfRule type="cellIs" dxfId="129" priority="3" operator="equal">
      <formula>0</formula>
    </cfRule>
  </conditionalFormatting>
  <conditionalFormatting sqref="E124 E129">
    <cfRule type="cellIs" dxfId="128" priority="4" operator="equal">
      <formula>0</formula>
    </cfRule>
  </conditionalFormatting>
  <conditionalFormatting sqref="E134">
    <cfRule type="cellIs" dxfId="127" priority="7" operator="equal">
      <formula>0</formula>
    </cfRule>
  </conditionalFormatting>
  <conditionalFormatting sqref="F25:H26">
    <cfRule type="cellIs" dxfId="126" priority="16" operator="equal">
      <formula>0</formula>
    </cfRule>
  </conditionalFormatting>
  <conditionalFormatting sqref="F118:H120">
    <cfRule type="cellIs" dxfId="125" priority="2" operator="equal">
      <formula>0</formula>
    </cfRule>
  </conditionalFormatting>
  <conditionalFormatting sqref="F124:H125">
    <cfRule type="cellIs" dxfId="124" priority="5" operator="equal">
      <formula>0</formula>
    </cfRule>
  </conditionalFormatting>
  <conditionalFormatting sqref="F129:H130">
    <cfRule type="cellIs" dxfId="123" priority="6" operator="equal">
      <formula>0</formula>
    </cfRule>
  </conditionalFormatting>
  <conditionalFormatting sqref="F134:H135">
    <cfRule type="cellIs" dxfId="122" priority="8" operator="equal">
      <formula>0</formula>
    </cfRule>
  </conditionalFormatting>
  <conditionalFormatting sqref="F138:H139">
    <cfRule type="cellIs" dxfId="121" priority="9" operator="equal">
      <formula>0</formula>
    </cfRule>
  </conditionalFormatting>
  <conditionalFormatting sqref="H1 F3 H6:H13 H15:H21 H30:H34 H36:H42 H45:H47 H51:H62 H64:H70 H73:H75 H79:H100 H102:H108 H111:H114 H128 H140 H142:H1048576">
    <cfRule type="cellIs" dxfId="120" priority="19" operator="equal">
      <formula>0</formula>
    </cfRule>
  </conditionalFormatting>
  <conditionalFormatting sqref="H3">
    <cfRule type="cellIs" dxfId="119" priority="1" operator="equal">
      <formula>0</formula>
    </cfRule>
  </conditionalFormatting>
  <conditionalFormatting sqref="K24:K26">
    <cfRule type="containsErrors" dxfId="118" priority="20">
      <formula>ISERROR(K24)</formula>
    </cfRule>
  </conditionalFormatting>
  <conditionalFormatting sqref="K45:K47">
    <cfRule type="containsErrors" dxfId="117" priority="13">
      <formula>ISERROR(K45)</formula>
    </cfRule>
  </conditionalFormatting>
  <conditionalFormatting sqref="K73:K75">
    <cfRule type="containsErrors" dxfId="116" priority="12">
      <formula>ISERROR(K73)</formula>
    </cfRule>
  </conditionalFormatting>
  <conditionalFormatting sqref="K111:K112">
    <cfRule type="containsErrors" dxfId="115" priority="10">
      <formula>ISERROR(K111)</formula>
    </cfRule>
  </conditionalFormatting>
  <conditionalFormatting sqref="K117:K120 K123:K125 K128:K130 K133:K135 K138:K139">
    <cfRule type="containsErrors" dxfId="114" priority="11">
      <formula>ISERROR(K117)</formula>
    </cfRule>
  </conditionalFormatting>
  <printOptions horizontalCentered="1"/>
  <pageMargins left="0.35" right="0.35" top="0.3" bottom="0.4" header="0.5" footer="0.25"/>
  <pageSetup scale="98" fitToHeight="4" orientation="portrait" r:id="rId1"/>
  <headerFooter alignWithMargins="0"/>
  <rowBreaks count="2" manualBreakCount="2">
    <brk id="48" min="1" max="8" man="1"/>
    <brk id="113" min="1" max="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38849-1D38-4FB6-BD7E-01D31A5E29AD}">
  <sheetPr>
    <tabColor rgb="FF000099"/>
  </sheetPr>
  <dimension ref="B1:P141"/>
  <sheetViews>
    <sheetView showGridLines="0" zoomScaleNormal="100" zoomScaleSheetLayoutView="100" workbookViewId="0">
      <pane xSplit="9" ySplit="4" topLeftCell="J5" activePane="bottomRight" state="frozen"/>
      <selection activeCell="N33" sqref="N33"/>
      <selection pane="topRight" activeCell="N33" sqref="N33"/>
      <selection pane="bottomLeft" activeCell="N33" sqref="N33"/>
      <selection pane="bottomRight" activeCell="N33" sqref="N33"/>
    </sheetView>
  </sheetViews>
  <sheetFormatPr defaultColWidth="9.140625" defaultRowHeight="15" customHeight="1" x14ac:dyDescent="0.15"/>
  <cols>
    <col min="1" max="1" width="1.28515625" style="1" customWidth="1"/>
    <col min="2" max="2" width="0.85546875" style="1" customWidth="1"/>
    <col min="3" max="3" width="29.140625" style="2" customWidth="1"/>
    <col min="4" max="4" width="14.5703125" style="1" customWidth="1"/>
    <col min="5" max="5" width="10.42578125" style="1" customWidth="1"/>
    <col min="6" max="6" width="15.28515625" style="1" customWidth="1"/>
    <col min="7" max="7" width="15.28515625" style="15" customWidth="1"/>
    <col min="8" max="8" width="15.28515625" style="18" customWidth="1"/>
    <col min="9" max="9" width="0.85546875" style="1" customWidth="1"/>
    <col min="10" max="10" width="1.28515625" style="1" customWidth="1"/>
    <col min="11" max="11" width="10.140625" style="91" customWidth="1"/>
    <col min="12" max="12" width="14" style="1" bestFit="1" customWidth="1"/>
    <col min="13" max="14" width="9.140625" style="1"/>
    <col min="15" max="15" width="7.140625" style="1" customWidth="1"/>
    <col min="16" max="16384" width="9.140625" style="1"/>
  </cols>
  <sheetData>
    <row r="1" spans="2:14" ht="25.5" customHeight="1" x14ac:dyDescent="0.15">
      <c r="C1" s="202" t="s">
        <v>77</v>
      </c>
      <c r="D1" s="202"/>
      <c r="E1" s="202"/>
      <c r="F1" s="202"/>
      <c r="G1" s="202"/>
      <c r="H1" s="202"/>
      <c r="L1" s="197" t="s">
        <v>73</v>
      </c>
      <c r="M1" s="261"/>
      <c r="N1" s="261"/>
    </row>
    <row r="2" spans="2:14" ht="15.75" customHeight="1" x14ac:dyDescent="0.15">
      <c r="C2" s="147" t="s">
        <v>54</v>
      </c>
      <c r="D2" s="2"/>
      <c r="E2" s="215" t="s">
        <v>105</v>
      </c>
      <c r="F2" s="262"/>
      <c r="G2" s="262"/>
      <c r="H2" s="262"/>
      <c r="L2" s="20" t="s">
        <v>52</v>
      </c>
    </row>
    <row r="3" spans="2:14" ht="15.75" customHeight="1" x14ac:dyDescent="0.15">
      <c r="C3" s="3"/>
      <c r="D3" s="2"/>
      <c r="E3" s="198" t="s">
        <v>80</v>
      </c>
      <c r="F3" s="260"/>
      <c r="H3" s="152" t="s">
        <v>79</v>
      </c>
      <c r="L3" s="130" t="str">
        <f>E2</f>
        <v>07 Enter Invoice Group Description Here</v>
      </c>
    </row>
    <row r="4" spans="2:14" ht="14.25" customHeight="1" thickBot="1" x14ac:dyDescent="0.2">
      <c r="B4" s="109"/>
      <c r="C4" s="110"/>
      <c r="D4" s="110"/>
      <c r="E4" s="109"/>
      <c r="F4" s="109"/>
      <c r="G4" s="109"/>
      <c r="H4" s="113"/>
      <c r="I4" s="109"/>
      <c r="L4" s="20" t="s">
        <v>53</v>
      </c>
    </row>
    <row r="5" spans="2:14" ht="10.5" customHeight="1" thickTop="1" x14ac:dyDescent="0.15">
      <c r="C5" s="214"/>
      <c r="D5" s="214"/>
      <c r="E5" s="214"/>
      <c r="F5" s="214"/>
      <c r="G5" s="214"/>
      <c r="H5" s="214"/>
    </row>
    <row r="6" spans="2:14" ht="1.5" customHeight="1" thickBot="1" x14ac:dyDescent="0.2">
      <c r="D6" s="4"/>
      <c r="E6" s="5"/>
      <c r="F6" s="5"/>
      <c r="G6" s="6"/>
    </row>
    <row r="7" spans="2:14" ht="6" customHeight="1" x14ac:dyDescent="0.15">
      <c r="B7" s="74"/>
      <c r="C7" s="75"/>
      <c r="D7" s="76"/>
      <c r="E7" s="77"/>
      <c r="F7" s="77"/>
      <c r="G7" s="78"/>
      <c r="H7" s="79"/>
      <c r="I7" s="80"/>
    </row>
    <row r="8" spans="2:14" ht="16.5" customHeight="1" x14ac:dyDescent="0.15">
      <c r="B8" s="81"/>
      <c r="C8" s="199" t="s">
        <v>74</v>
      </c>
      <c r="D8" s="199"/>
      <c r="E8" s="199"/>
      <c r="F8" s="33" t="s">
        <v>3</v>
      </c>
      <c r="G8" s="200" t="s">
        <v>87</v>
      </c>
      <c r="H8" s="27" t="s">
        <v>31</v>
      </c>
      <c r="I8" s="82"/>
    </row>
    <row r="9" spans="2:14" s="2" customFormat="1" ht="16.5" customHeight="1" x14ac:dyDescent="0.2">
      <c r="B9" s="69"/>
      <c r="C9" s="201" t="s">
        <v>63</v>
      </c>
      <c r="D9" s="201"/>
      <c r="E9" s="201"/>
      <c r="F9" s="27">
        <f>SUM(F10:F13)</f>
        <v>0</v>
      </c>
      <c r="G9" s="200"/>
      <c r="H9" s="62">
        <f>SUM(H10:H13)</f>
        <v>0</v>
      </c>
      <c r="I9" s="83"/>
      <c r="K9" s="19"/>
      <c r="L9" s="7"/>
      <c r="M9" s="7"/>
      <c r="N9" s="7"/>
    </row>
    <row r="10" spans="2:14" ht="16.5" customHeight="1" x14ac:dyDescent="0.15">
      <c r="B10" s="81"/>
      <c r="C10" s="153" t="s">
        <v>56</v>
      </c>
      <c r="D10" s="153"/>
      <c r="E10" s="153"/>
      <c r="F10" s="148"/>
      <c r="G10" s="8">
        <v>220</v>
      </c>
      <c r="H10" s="48">
        <f>SUM(F10*G10)</f>
        <v>0</v>
      </c>
      <c r="I10" s="82"/>
      <c r="K10" s="19"/>
      <c r="L10" s="7"/>
      <c r="M10" s="7"/>
      <c r="N10" s="7"/>
    </row>
    <row r="11" spans="2:14" ht="16.5" customHeight="1" x14ac:dyDescent="0.15">
      <c r="B11" s="81"/>
      <c r="C11" s="153" t="s">
        <v>57</v>
      </c>
      <c r="D11" s="153"/>
      <c r="E11" s="153"/>
      <c r="F11" s="148"/>
      <c r="G11" s="8">
        <v>195</v>
      </c>
      <c r="H11" s="48">
        <f t="shared" ref="H11:H13" si="0">SUM(F11*G11)</f>
        <v>0</v>
      </c>
      <c r="I11" s="82"/>
      <c r="K11" s="92"/>
      <c r="L11" s="7"/>
      <c r="M11" s="7"/>
      <c r="N11" s="7"/>
    </row>
    <row r="12" spans="2:14" ht="16.5" customHeight="1" x14ac:dyDescent="0.15">
      <c r="B12" s="81"/>
      <c r="C12" s="153" t="s">
        <v>58</v>
      </c>
      <c r="D12" s="153"/>
      <c r="E12" s="153"/>
      <c r="F12" s="148"/>
      <c r="G12" s="8">
        <v>160</v>
      </c>
      <c r="H12" s="48">
        <f t="shared" si="0"/>
        <v>0</v>
      </c>
      <c r="I12" s="82"/>
      <c r="K12" s="92"/>
      <c r="L12" s="7"/>
      <c r="M12" s="7"/>
      <c r="N12" s="7"/>
    </row>
    <row r="13" spans="2:14" ht="16.5" customHeight="1" x14ac:dyDescent="0.15">
      <c r="B13" s="81"/>
      <c r="C13" s="153" t="s">
        <v>59</v>
      </c>
      <c r="D13" s="153"/>
      <c r="E13" s="153"/>
      <c r="F13" s="148"/>
      <c r="G13" s="8">
        <v>160</v>
      </c>
      <c r="H13" s="48">
        <f t="shared" si="0"/>
        <v>0</v>
      </c>
      <c r="I13" s="82"/>
      <c r="K13" s="92"/>
      <c r="L13" s="7"/>
      <c r="M13" s="7"/>
      <c r="N13" s="7"/>
    </row>
    <row r="14" spans="2:14" ht="11.25" customHeight="1" x14ac:dyDescent="0.15">
      <c r="B14" s="81"/>
      <c r="C14" s="156"/>
      <c r="D14" s="156"/>
      <c r="E14" s="156"/>
      <c r="F14" s="156"/>
      <c r="G14" s="156"/>
      <c r="H14" s="156"/>
      <c r="I14" s="82"/>
      <c r="K14" s="92"/>
      <c r="L14" s="7"/>
      <c r="M14" s="7"/>
      <c r="N14" s="7"/>
    </row>
    <row r="15" spans="2:14" ht="16.5" customHeight="1" x14ac:dyDescent="0.15">
      <c r="B15" s="81"/>
      <c r="C15" s="203" t="s">
        <v>86</v>
      </c>
      <c r="D15" s="33" t="s">
        <v>4</v>
      </c>
      <c r="E15" s="200" t="s">
        <v>25</v>
      </c>
      <c r="F15" s="204" t="s">
        <v>2</v>
      </c>
      <c r="G15" s="204" t="s">
        <v>0</v>
      </c>
      <c r="H15" s="27" t="s">
        <v>1</v>
      </c>
      <c r="I15" s="82"/>
    </row>
    <row r="16" spans="2:14" s="2" customFormat="1" ht="16.5" customHeight="1" x14ac:dyDescent="0.2">
      <c r="B16" s="69"/>
      <c r="C16" s="203"/>
      <c r="D16" s="27">
        <f>SUMPRODUCT(D17:D21,G17:G21)</f>
        <v>0</v>
      </c>
      <c r="E16" s="200"/>
      <c r="F16" s="204"/>
      <c r="G16" s="204"/>
      <c r="H16" s="62">
        <f>SUM(H17:H21)</f>
        <v>0</v>
      </c>
      <c r="I16" s="83"/>
      <c r="K16" s="91"/>
    </row>
    <row r="17" spans="2:14" ht="16.5" customHeight="1" x14ac:dyDescent="0.15">
      <c r="B17" s="81"/>
      <c r="C17" s="26" t="s">
        <v>5</v>
      </c>
      <c r="D17" s="148"/>
      <c r="E17" s="9">
        <v>0.1</v>
      </c>
      <c r="F17" s="10">
        <f>(D17*E17)+D17</f>
        <v>0</v>
      </c>
      <c r="G17" s="149"/>
      <c r="H17" s="48">
        <f>SUM(G17*F17)</f>
        <v>0</v>
      </c>
      <c r="I17" s="82"/>
    </row>
    <row r="18" spans="2:14" ht="16.5" customHeight="1" x14ac:dyDescent="0.15">
      <c r="B18" s="81"/>
      <c r="C18" s="26" t="s">
        <v>6</v>
      </c>
      <c r="D18" s="148"/>
      <c r="E18" s="9">
        <v>0.1</v>
      </c>
      <c r="F18" s="10">
        <f t="shared" ref="F18:F21" si="1">(D18*E18)+D18</f>
        <v>0</v>
      </c>
      <c r="G18" s="149"/>
      <c r="H18" s="48">
        <f t="shared" ref="H18:H21" si="2">SUM(G18*F18)</f>
        <v>0</v>
      </c>
      <c r="I18" s="82"/>
    </row>
    <row r="19" spans="2:14" ht="16.5" customHeight="1" x14ac:dyDescent="0.15">
      <c r="B19" s="81"/>
      <c r="C19" s="26" t="s">
        <v>7</v>
      </c>
      <c r="D19" s="148"/>
      <c r="E19" s="9">
        <v>0.1</v>
      </c>
      <c r="F19" s="10">
        <f t="shared" si="1"/>
        <v>0</v>
      </c>
      <c r="G19" s="149"/>
      <c r="H19" s="48">
        <f t="shared" si="2"/>
        <v>0</v>
      </c>
      <c r="I19" s="82"/>
    </row>
    <row r="20" spans="2:14" ht="16.5" customHeight="1" x14ac:dyDescent="0.15">
      <c r="B20" s="81"/>
      <c r="C20" s="26" t="s">
        <v>8</v>
      </c>
      <c r="D20" s="148"/>
      <c r="E20" s="9">
        <v>0.1</v>
      </c>
      <c r="F20" s="10">
        <f t="shared" si="1"/>
        <v>0</v>
      </c>
      <c r="G20" s="149"/>
      <c r="H20" s="48">
        <f t="shared" si="2"/>
        <v>0</v>
      </c>
      <c r="I20" s="82"/>
      <c r="L20" s="11"/>
      <c r="M20" s="11"/>
      <c r="N20" s="11"/>
    </row>
    <row r="21" spans="2:14" ht="16.5" customHeight="1" x14ac:dyDescent="0.15">
      <c r="B21" s="81"/>
      <c r="C21" s="26" t="s">
        <v>9</v>
      </c>
      <c r="D21" s="148"/>
      <c r="E21" s="9">
        <v>0.1</v>
      </c>
      <c r="F21" s="10">
        <f t="shared" si="1"/>
        <v>0</v>
      </c>
      <c r="G21" s="149"/>
      <c r="H21" s="48">
        <f t="shared" si="2"/>
        <v>0</v>
      </c>
      <c r="I21" s="82"/>
      <c r="L21" s="11"/>
      <c r="M21" s="11"/>
      <c r="N21" s="11"/>
    </row>
    <row r="22" spans="2:14" ht="11.25" customHeight="1" x14ac:dyDescent="0.15">
      <c r="B22" s="81"/>
      <c r="C22" s="156"/>
      <c r="D22" s="156"/>
      <c r="E22" s="156"/>
      <c r="F22" s="156"/>
      <c r="G22" s="156"/>
      <c r="H22" s="156"/>
      <c r="I22" s="82"/>
      <c r="L22" s="11"/>
      <c r="M22" s="11"/>
      <c r="N22" s="11"/>
    </row>
    <row r="23" spans="2:14" ht="16.5" customHeight="1" x14ac:dyDescent="0.15">
      <c r="B23" s="81"/>
      <c r="C23" s="201" t="s">
        <v>66</v>
      </c>
      <c r="D23" s="201"/>
      <c r="E23" s="201"/>
      <c r="F23" s="28" t="s">
        <v>4</v>
      </c>
      <c r="G23" s="50" t="s">
        <v>51</v>
      </c>
      <c r="H23" s="27" t="s">
        <v>65</v>
      </c>
      <c r="I23" s="82"/>
      <c r="K23" s="93" t="s">
        <v>65</v>
      </c>
      <c r="L23" s="11"/>
      <c r="M23" s="11"/>
      <c r="N23" s="11"/>
    </row>
    <row r="24" spans="2:14" s="3" customFormat="1" ht="16.5" customHeight="1" x14ac:dyDescent="0.15">
      <c r="B24" s="84"/>
      <c r="C24" s="201"/>
      <c r="D24" s="201"/>
      <c r="E24" s="201"/>
      <c r="F24" s="71">
        <f>SUM(F25:F26)</f>
        <v>0</v>
      </c>
      <c r="G24" s="71">
        <f t="shared" ref="G24:H24" si="3">SUM(G25:G26)</f>
        <v>0</v>
      </c>
      <c r="H24" s="62">
        <f t="shared" si="3"/>
        <v>0</v>
      </c>
      <c r="I24" s="82"/>
      <c r="J24" s="1"/>
      <c r="K24" s="93" t="e">
        <f>H24/G24</f>
        <v>#DIV/0!</v>
      </c>
    </row>
    <row r="25" spans="2:14" ht="16.5" customHeight="1" x14ac:dyDescent="0.15">
      <c r="B25" s="81"/>
      <c r="C25" s="68" t="str">
        <f>C9</f>
        <v>ENGINEERING SERVICES LABOR</v>
      </c>
      <c r="D25" s="30">
        <v>150</v>
      </c>
      <c r="E25" s="8">
        <f>F9</f>
        <v>0</v>
      </c>
      <c r="F25" s="72">
        <f>D25*E25</f>
        <v>0</v>
      </c>
      <c r="G25" s="72">
        <f>H9</f>
        <v>0</v>
      </c>
      <c r="H25" s="48">
        <f>(H9+H16)-(F25+F26)</f>
        <v>0</v>
      </c>
      <c r="I25" s="82"/>
      <c r="K25" s="94" t="e">
        <f>H25/G25</f>
        <v>#DIV/0!</v>
      </c>
    </row>
    <row r="26" spans="2:14" ht="16.5" customHeight="1" x14ac:dyDescent="0.15">
      <c r="B26" s="81"/>
      <c r="C26" s="205" t="str">
        <f>C15</f>
        <v>ENGINEERING SERVICES EXPENSES</v>
      </c>
      <c r="D26" s="205"/>
      <c r="E26" s="205"/>
      <c r="F26" s="72">
        <f>D16</f>
        <v>0</v>
      </c>
      <c r="G26" s="72">
        <f>H16</f>
        <v>0</v>
      </c>
      <c r="H26" s="48">
        <f>G26-F26</f>
        <v>0</v>
      </c>
      <c r="I26" s="82"/>
      <c r="K26" s="94" t="e">
        <f>H26/G26</f>
        <v>#DIV/0!</v>
      </c>
    </row>
    <row r="27" spans="2:14" ht="6" customHeight="1" thickBot="1" x14ac:dyDescent="0.2">
      <c r="B27" s="85"/>
      <c r="C27" s="191"/>
      <c r="D27" s="191"/>
      <c r="E27" s="191"/>
      <c r="F27" s="191"/>
      <c r="G27" s="191"/>
      <c r="H27" s="191"/>
      <c r="I27" s="86"/>
      <c r="K27" s="92"/>
      <c r="L27" s="7"/>
      <c r="M27" s="7"/>
      <c r="N27" s="7"/>
    </row>
    <row r="28" spans="2:14" ht="13.5" customHeight="1" thickBot="1" x14ac:dyDescent="0.2">
      <c r="C28" s="25"/>
      <c r="D28" s="25"/>
      <c r="E28" s="25"/>
      <c r="F28" s="25"/>
      <c r="G28" s="25"/>
      <c r="H28" s="25"/>
      <c r="K28" s="92"/>
      <c r="L28" s="7"/>
      <c r="M28" s="7"/>
      <c r="N28" s="7"/>
    </row>
    <row r="29" spans="2:14" ht="6" customHeight="1" x14ac:dyDescent="0.15">
      <c r="B29" s="74"/>
      <c r="C29" s="24"/>
      <c r="D29" s="24"/>
      <c r="E29" s="24"/>
      <c r="F29" s="24"/>
      <c r="G29" s="24"/>
      <c r="H29" s="24"/>
      <c r="I29" s="80"/>
      <c r="K29" s="92"/>
      <c r="L29" s="7"/>
      <c r="M29" s="7"/>
      <c r="N29" s="7"/>
    </row>
    <row r="30" spans="2:14" ht="16.5" customHeight="1" x14ac:dyDescent="0.15">
      <c r="B30" s="81"/>
      <c r="C30" s="199" t="s">
        <v>75</v>
      </c>
      <c r="D30" s="199"/>
      <c r="E30" s="199"/>
      <c r="F30" s="36" t="s">
        <v>3</v>
      </c>
      <c r="G30" s="158" t="s">
        <v>87</v>
      </c>
      <c r="H30" s="34" t="s">
        <v>31</v>
      </c>
      <c r="I30" s="82"/>
      <c r="K30" s="92"/>
      <c r="L30" s="7"/>
      <c r="M30" s="7"/>
      <c r="N30" s="7"/>
    </row>
    <row r="31" spans="2:14" ht="16.5" customHeight="1" x14ac:dyDescent="0.15">
      <c r="B31" s="81"/>
      <c r="C31" s="206" t="s">
        <v>64</v>
      </c>
      <c r="D31" s="206"/>
      <c r="E31" s="206"/>
      <c r="F31" s="34">
        <f>SUM(F32:F34)</f>
        <v>0</v>
      </c>
      <c r="G31" s="158"/>
      <c r="H31" s="49">
        <f>SUM(H32:H34)</f>
        <v>0</v>
      </c>
      <c r="I31" s="82"/>
      <c r="K31" s="92"/>
      <c r="L31" s="7"/>
      <c r="M31" s="7"/>
      <c r="N31" s="7"/>
    </row>
    <row r="32" spans="2:14" ht="16.5" customHeight="1" x14ac:dyDescent="0.15">
      <c r="B32" s="81"/>
      <c r="C32" s="153" t="s">
        <v>61</v>
      </c>
      <c r="D32" s="153"/>
      <c r="E32" s="153"/>
      <c r="F32" s="148"/>
      <c r="G32" s="8">
        <v>350</v>
      </c>
      <c r="H32" s="48">
        <f>SUM(F32*G32)</f>
        <v>0</v>
      </c>
      <c r="I32" s="82"/>
      <c r="K32" s="92"/>
      <c r="L32" s="7"/>
      <c r="M32" s="7"/>
      <c r="N32" s="7"/>
    </row>
    <row r="33" spans="2:14" ht="16.5" customHeight="1" x14ac:dyDescent="0.15">
      <c r="B33" s="81"/>
      <c r="C33" s="153" t="s">
        <v>62</v>
      </c>
      <c r="D33" s="153"/>
      <c r="E33" s="153"/>
      <c r="F33" s="148"/>
      <c r="G33" s="8">
        <v>195</v>
      </c>
      <c r="H33" s="48">
        <f t="shared" ref="H33:H34" si="4">SUM(F33*G33)</f>
        <v>0</v>
      </c>
      <c r="I33" s="82"/>
      <c r="K33" s="92"/>
      <c r="L33" s="7"/>
      <c r="M33" s="7"/>
      <c r="N33" s="7"/>
    </row>
    <row r="34" spans="2:14" ht="16.5" customHeight="1" x14ac:dyDescent="0.15">
      <c r="B34" s="81"/>
      <c r="C34" s="153" t="s">
        <v>94</v>
      </c>
      <c r="D34" s="153"/>
      <c r="E34" s="153"/>
      <c r="F34" s="148"/>
      <c r="G34" s="8">
        <v>160</v>
      </c>
      <c r="H34" s="48">
        <f t="shared" si="4"/>
        <v>0</v>
      </c>
      <c r="I34" s="82"/>
      <c r="K34" s="92"/>
      <c r="L34" s="7"/>
      <c r="M34" s="7"/>
      <c r="N34" s="7"/>
    </row>
    <row r="35" spans="2:14" ht="11.25" customHeight="1" x14ac:dyDescent="0.15">
      <c r="B35" s="81"/>
      <c r="C35" s="156"/>
      <c r="D35" s="156"/>
      <c r="E35" s="156"/>
      <c r="F35" s="156"/>
      <c r="G35" s="156"/>
      <c r="H35" s="156"/>
      <c r="I35" s="82"/>
      <c r="K35" s="92"/>
      <c r="L35" s="7"/>
      <c r="M35" s="7"/>
      <c r="N35" s="7"/>
    </row>
    <row r="36" spans="2:14" ht="16.5" customHeight="1" x14ac:dyDescent="0.15">
      <c r="B36" s="81"/>
      <c r="C36" s="157" t="s">
        <v>85</v>
      </c>
      <c r="D36" s="36" t="s">
        <v>4</v>
      </c>
      <c r="E36" s="158" t="s">
        <v>25</v>
      </c>
      <c r="F36" s="159" t="s">
        <v>2</v>
      </c>
      <c r="G36" s="159" t="s">
        <v>0</v>
      </c>
      <c r="H36" s="34" t="s">
        <v>1</v>
      </c>
      <c r="I36" s="82"/>
      <c r="K36" s="92"/>
      <c r="L36" s="7"/>
      <c r="M36" s="7"/>
      <c r="N36" s="7"/>
    </row>
    <row r="37" spans="2:14" ht="16.5" customHeight="1" x14ac:dyDescent="0.15">
      <c r="B37" s="81"/>
      <c r="C37" s="157"/>
      <c r="D37" s="34">
        <f>SUMPRODUCT(D38:D42,G38:G42)</f>
        <v>0</v>
      </c>
      <c r="E37" s="158"/>
      <c r="F37" s="159"/>
      <c r="G37" s="159"/>
      <c r="H37" s="49">
        <f>SUM(H38:H42)</f>
        <v>0</v>
      </c>
      <c r="I37" s="82"/>
      <c r="K37" s="92"/>
      <c r="L37" s="7"/>
      <c r="M37" s="7"/>
      <c r="N37" s="7"/>
    </row>
    <row r="38" spans="2:14" ht="16.5" customHeight="1" x14ac:dyDescent="0.15">
      <c r="B38" s="81"/>
      <c r="C38" s="26" t="s">
        <v>5</v>
      </c>
      <c r="D38" s="148"/>
      <c r="E38" s="9">
        <v>0.1</v>
      </c>
      <c r="F38" s="10">
        <f>(D38*E38)+D38</f>
        <v>0</v>
      </c>
      <c r="G38" s="149"/>
      <c r="H38" s="48">
        <f>SUM(G38*F38)</f>
        <v>0</v>
      </c>
      <c r="I38" s="82"/>
      <c r="K38" s="92"/>
      <c r="L38" s="7"/>
      <c r="M38" s="7"/>
      <c r="N38" s="7"/>
    </row>
    <row r="39" spans="2:14" ht="16.5" customHeight="1" x14ac:dyDescent="0.15">
      <c r="B39" s="81"/>
      <c r="C39" s="26" t="s">
        <v>6</v>
      </c>
      <c r="D39" s="148"/>
      <c r="E39" s="9">
        <v>0.1</v>
      </c>
      <c r="F39" s="10">
        <f t="shared" ref="F39:F42" si="5">(D39*E39)+D39</f>
        <v>0</v>
      </c>
      <c r="G39" s="149"/>
      <c r="H39" s="48">
        <f t="shared" ref="H39:H42" si="6">SUM(G39*F39)</f>
        <v>0</v>
      </c>
      <c r="I39" s="82"/>
      <c r="K39" s="92"/>
      <c r="L39" s="7"/>
      <c r="M39" s="7"/>
      <c r="N39" s="7"/>
    </row>
    <row r="40" spans="2:14" ht="16.5" customHeight="1" x14ac:dyDescent="0.15">
      <c r="B40" s="81"/>
      <c r="C40" s="26" t="s">
        <v>7</v>
      </c>
      <c r="D40" s="148"/>
      <c r="E40" s="9">
        <v>0.1</v>
      </c>
      <c r="F40" s="10">
        <f t="shared" si="5"/>
        <v>0</v>
      </c>
      <c r="G40" s="149"/>
      <c r="H40" s="48">
        <f t="shared" si="6"/>
        <v>0</v>
      </c>
      <c r="I40" s="82"/>
      <c r="K40" s="92"/>
      <c r="L40" s="7"/>
      <c r="M40" s="7"/>
      <c r="N40" s="7"/>
    </row>
    <row r="41" spans="2:14" ht="16.5" customHeight="1" x14ac:dyDescent="0.15">
      <c r="B41" s="81"/>
      <c r="C41" s="26" t="s">
        <v>8</v>
      </c>
      <c r="D41" s="148"/>
      <c r="E41" s="9">
        <v>0.1</v>
      </c>
      <c r="F41" s="10">
        <f t="shared" si="5"/>
        <v>0</v>
      </c>
      <c r="G41" s="149"/>
      <c r="H41" s="48">
        <f t="shared" si="6"/>
        <v>0</v>
      </c>
      <c r="I41" s="82"/>
      <c r="K41" s="92"/>
      <c r="L41" s="7"/>
      <c r="M41" s="7"/>
      <c r="N41" s="7"/>
    </row>
    <row r="42" spans="2:14" ht="16.5" customHeight="1" x14ac:dyDescent="0.15">
      <c r="B42" s="81"/>
      <c r="C42" s="26" t="s">
        <v>9</v>
      </c>
      <c r="D42" s="148"/>
      <c r="E42" s="9">
        <v>0.1</v>
      </c>
      <c r="F42" s="10">
        <f t="shared" si="5"/>
        <v>0</v>
      </c>
      <c r="G42" s="149"/>
      <c r="H42" s="48">
        <f t="shared" si="6"/>
        <v>0</v>
      </c>
      <c r="I42" s="82"/>
      <c r="K42" s="92"/>
      <c r="L42" s="7"/>
      <c r="M42" s="7"/>
      <c r="N42" s="7"/>
    </row>
    <row r="43" spans="2:14" ht="11.25" customHeight="1" x14ac:dyDescent="0.15">
      <c r="B43" s="81"/>
      <c r="C43" s="156"/>
      <c r="D43" s="156"/>
      <c r="E43" s="156"/>
      <c r="F43" s="156"/>
      <c r="G43" s="156"/>
      <c r="H43" s="156"/>
      <c r="I43" s="82"/>
      <c r="K43" s="92"/>
      <c r="L43" s="7"/>
      <c r="M43" s="7"/>
      <c r="N43" s="7"/>
    </row>
    <row r="44" spans="2:14" ht="16.5" customHeight="1" x14ac:dyDescent="0.15">
      <c r="B44" s="81"/>
      <c r="C44" s="170" t="s">
        <v>67</v>
      </c>
      <c r="D44" s="171"/>
      <c r="E44" s="172"/>
      <c r="F44" s="35" t="s">
        <v>4</v>
      </c>
      <c r="G44" s="35" t="s">
        <v>51</v>
      </c>
      <c r="H44" s="34" t="s">
        <v>65</v>
      </c>
      <c r="I44" s="82"/>
      <c r="K44" s="95" t="s">
        <v>65</v>
      </c>
      <c r="L44" s="7"/>
      <c r="M44" s="7"/>
      <c r="N44" s="7"/>
    </row>
    <row r="45" spans="2:14" ht="16.5" customHeight="1" x14ac:dyDescent="0.15">
      <c r="B45" s="81"/>
      <c r="C45" s="173"/>
      <c r="D45" s="174"/>
      <c r="E45" s="175"/>
      <c r="F45" s="63">
        <f>F46+F47</f>
        <v>0</v>
      </c>
      <c r="G45" s="63">
        <f>G46+G47</f>
        <v>0</v>
      </c>
      <c r="H45" s="49">
        <f>H46+H47</f>
        <v>0</v>
      </c>
      <c r="I45" s="82"/>
      <c r="K45" s="96" t="e">
        <f t="shared" ref="K45" si="7">H45/G45</f>
        <v>#DIV/0!</v>
      </c>
      <c r="L45" s="7"/>
      <c r="M45" s="7"/>
      <c r="N45" s="7"/>
    </row>
    <row r="46" spans="2:14" ht="16.5" customHeight="1" x14ac:dyDescent="0.15">
      <c r="B46" s="81"/>
      <c r="C46" s="64" t="str">
        <f>C31</f>
        <v>SCANNING SERVICES LABOR</v>
      </c>
      <c r="D46" s="30">
        <v>150</v>
      </c>
      <c r="E46" s="8">
        <f>F31</f>
        <v>0</v>
      </c>
      <c r="F46" s="72">
        <f>D46*E46</f>
        <v>0</v>
      </c>
      <c r="G46" s="72">
        <f>H31</f>
        <v>0</v>
      </c>
      <c r="H46" s="48">
        <f>G46-F46</f>
        <v>0</v>
      </c>
      <c r="I46" s="82"/>
      <c r="K46" s="94" t="e">
        <f>H46/G46</f>
        <v>#DIV/0!</v>
      </c>
      <c r="L46" s="7"/>
      <c r="M46" s="7"/>
      <c r="N46" s="7"/>
    </row>
    <row r="47" spans="2:14" ht="16.5" customHeight="1" x14ac:dyDescent="0.15">
      <c r="B47" s="81"/>
      <c r="C47" s="176" t="str">
        <f>C36</f>
        <v>SCANNING SERVICES EXPENSES</v>
      </c>
      <c r="D47" s="177"/>
      <c r="E47" s="178"/>
      <c r="F47" s="72">
        <f>D37</f>
        <v>0</v>
      </c>
      <c r="G47" s="72">
        <f>H37</f>
        <v>0</v>
      </c>
      <c r="H47" s="48">
        <f>G47-F47</f>
        <v>0</v>
      </c>
      <c r="I47" s="82"/>
      <c r="K47" s="94" t="e">
        <f>H47/G47</f>
        <v>#DIV/0!</v>
      </c>
      <c r="L47" s="7"/>
      <c r="M47" s="7"/>
      <c r="N47" s="7"/>
    </row>
    <row r="48" spans="2:14" ht="6" customHeight="1" thickBot="1" x14ac:dyDescent="0.2">
      <c r="B48" s="85"/>
      <c r="C48" s="191"/>
      <c r="D48" s="191"/>
      <c r="E48" s="191"/>
      <c r="F48" s="191"/>
      <c r="G48" s="191"/>
      <c r="H48" s="191"/>
      <c r="I48" s="86"/>
      <c r="K48" s="92"/>
      <c r="L48" s="7"/>
      <c r="M48" s="7"/>
      <c r="N48" s="7"/>
    </row>
    <row r="49" spans="2:14" ht="13.5" customHeight="1" thickBot="1" x14ac:dyDescent="0.2">
      <c r="C49" s="25"/>
      <c r="D49" s="25"/>
      <c r="E49" s="25"/>
      <c r="F49" s="25"/>
      <c r="G49" s="25"/>
      <c r="H49" s="25"/>
      <c r="K49" s="92"/>
      <c r="L49" s="7"/>
      <c r="M49" s="7"/>
      <c r="N49" s="7"/>
    </row>
    <row r="50" spans="2:14" ht="6" customHeight="1" x14ac:dyDescent="0.15">
      <c r="B50" s="74"/>
      <c r="C50" s="24"/>
      <c r="D50" s="24"/>
      <c r="E50" s="24"/>
      <c r="F50" s="24"/>
      <c r="G50" s="24"/>
      <c r="H50" s="24"/>
      <c r="I50" s="80"/>
      <c r="K50" s="92"/>
      <c r="L50" s="7"/>
      <c r="M50" s="7"/>
      <c r="N50" s="7"/>
    </row>
    <row r="51" spans="2:14" ht="16.5" customHeight="1" x14ac:dyDescent="0.15">
      <c r="B51" s="81"/>
      <c r="C51" s="199" t="s">
        <v>82</v>
      </c>
      <c r="D51" s="199"/>
      <c r="E51" s="199"/>
      <c r="F51" s="38" t="s">
        <v>3</v>
      </c>
      <c r="G51" s="194" t="s">
        <v>87</v>
      </c>
      <c r="H51" s="37" t="s">
        <v>31</v>
      </c>
      <c r="I51" s="82"/>
      <c r="K51" s="92"/>
      <c r="L51" s="7"/>
      <c r="M51" s="7"/>
      <c r="N51" s="7"/>
    </row>
    <row r="52" spans="2:14" ht="16.5" customHeight="1" x14ac:dyDescent="0.15">
      <c r="B52" s="81"/>
      <c r="C52" s="207" t="s">
        <v>83</v>
      </c>
      <c r="D52" s="207"/>
      <c r="E52" s="207"/>
      <c r="F52" s="37">
        <f>SUM(F53:F62)</f>
        <v>0</v>
      </c>
      <c r="G52" s="194"/>
      <c r="H52" s="65">
        <f>SUM(H53:H62)</f>
        <v>0</v>
      </c>
      <c r="I52" s="82"/>
    </row>
    <row r="53" spans="2:14" ht="16.5" customHeight="1" x14ac:dyDescent="0.15">
      <c r="B53" s="81"/>
      <c r="C53" s="153" t="s">
        <v>32</v>
      </c>
      <c r="D53" s="153"/>
      <c r="E53" s="153"/>
      <c r="F53" s="148"/>
      <c r="G53" s="8">
        <v>185</v>
      </c>
      <c r="H53" s="48">
        <f>SUM(F53*G53)</f>
        <v>0</v>
      </c>
      <c r="I53" s="82"/>
      <c r="L53" s="13"/>
    </row>
    <row r="54" spans="2:14" ht="16.5" customHeight="1" x14ac:dyDescent="0.15">
      <c r="B54" s="81"/>
      <c r="C54" s="196" t="s">
        <v>35</v>
      </c>
      <c r="D54" s="196"/>
      <c r="E54" s="196"/>
      <c r="F54" s="150"/>
      <c r="G54" s="66">
        <v>241</v>
      </c>
      <c r="H54" s="48">
        <f t="shared" ref="H54:H62" si="8">SUM(F54*G54)</f>
        <v>0</v>
      </c>
      <c r="I54" s="82"/>
      <c r="L54" s="14"/>
    </row>
    <row r="55" spans="2:14" ht="16.5" customHeight="1" x14ac:dyDescent="0.15">
      <c r="B55" s="81"/>
      <c r="C55" s="196" t="s">
        <v>38</v>
      </c>
      <c r="D55" s="196"/>
      <c r="E55" s="196"/>
      <c r="F55" s="150"/>
      <c r="G55" s="66">
        <v>296</v>
      </c>
      <c r="H55" s="48">
        <f t="shared" si="8"/>
        <v>0</v>
      </c>
      <c r="I55" s="82"/>
    </row>
    <row r="56" spans="2:14" ht="16.5" customHeight="1" x14ac:dyDescent="0.15">
      <c r="B56" s="81"/>
      <c r="C56" s="153" t="s">
        <v>33</v>
      </c>
      <c r="D56" s="153"/>
      <c r="E56" s="153"/>
      <c r="F56" s="148"/>
      <c r="G56" s="8">
        <v>155</v>
      </c>
      <c r="H56" s="48">
        <f t="shared" si="8"/>
        <v>0</v>
      </c>
      <c r="I56" s="82"/>
    </row>
    <row r="57" spans="2:14" ht="16.5" customHeight="1" x14ac:dyDescent="0.15">
      <c r="B57" s="81"/>
      <c r="C57" s="196" t="s">
        <v>37</v>
      </c>
      <c r="D57" s="196"/>
      <c r="E57" s="196"/>
      <c r="F57" s="150"/>
      <c r="G57" s="66">
        <v>202</v>
      </c>
      <c r="H57" s="48">
        <f t="shared" si="8"/>
        <v>0</v>
      </c>
      <c r="I57" s="82"/>
    </row>
    <row r="58" spans="2:14" ht="16.5" customHeight="1" x14ac:dyDescent="0.15">
      <c r="B58" s="81"/>
      <c r="C58" s="196" t="s">
        <v>39</v>
      </c>
      <c r="D58" s="196"/>
      <c r="E58" s="196"/>
      <c r="F58" s="150"/>
      <c r="G58" s="66">
        <v>248</v>
      </c>
      <c r="H58" s="48">
        <f t="shared" si="8"/>
        <v>0</v>
      </c>
      <c r="I58" s="82"/>
    </row>
    <row r="59" spans="2:14" ht="16.5" customHeight="1" x14ac:dyDescent="0.15">
      <c r="B59" s="81"/>
      <c r="C59" s="153" t="s">
        <v>34</v>
      </c>
      <c r="D59" s="153"/>
      <c r="E59" s="153"/>
      <c r="F59" s="148"/>
      <c r="G59" s="8">
        <v>140</v>
      </c>
      <c r="H59" s="48">
        <f t="shared" si="8"/>
        <v>0</v>
      </c>
      <c r="I59" s="82"/>
    </row>
    <row r="60" spans="2:14" ht="16.5" customHeight="1" x14ac:dyDescent="0.15">
      <c r="B60" s="81"/>
      <c r="C60" s="196" t="s">
        <v>36</v>
      </c>
      <c r="D60" s="196"/>
      <c r="E60" s="196"/>
      <c r="F60" s="150"/>
      <c r="G60" s="66">
        <v>182</v>
      </c>
      <c r="H60" s="48">
        <f t="shared" si="8"/>
        <v>0</v>
      </c>
      <c r="I60" s="82"/>
    </row>
    <row r="61" spans="2:14" ht="16.5" customHeight="1" x14ac:dyDescent="0.15">
      <c r="B61" s="81"/>
      <c r="C61" s="196" t="s">
        <v>40</v>
      </c>
      <c r="D61" s="196"/>
      <c r="E61" s="196"/>
      <c r="F61" s="150"/>
      <c r="G61" s="66">
        <v>224</v>
      </c>
      <c r="H61" s="48">
        <f t="shared" si="8"/>
        <v>0</v>
      </c>
      <c r="I61" s="82"/>
    </row>
    <row r="62" spans="2:14" ht="16.5" customHeight="1" x14ac:dyDescent="0.15">
      <c r="B62" s="81"/>
      <c r="C62" s="153" t="s">
        <v>95</v>
      </c>
      <c r="D62" s="153"/>
      <c r="E62" s="153"/>
      <c r="F62" s="148"/>
      <c r="G62" s="8">
        <v>160</v>
      </c>
      <c r="H62" s="48">
        <f t="shared" si="8"/>
        <v>0</v>
      </c>
      <c r="I62" s="82"/>
      <c r="K62" s="92"/>
      <c r="L62" s="7"/>
      <c r="M62" s="7"/>
      <c r="N62" s="7"/>
    </row>
    <row r="63" spans="2:14" ht="11.25" customHeight="1" x14ac:dyDescent="0.15">
      <c r="B63" s="81"/>
      <c r="C63" s="156"/>
      <c r="D63" s="156"/>
      <c r="E63" s="156"/>
      <c r="F63" s="156"/>
      <c r="G63" s="156"/>
      <c r="H63" s="156"/>
      <c r="I63" s="82"/>
      <c r="K63" s="92"/>
      <c r="L63" s="7"/>
      <c r="M63" s="7"/>
      <c r="N63" s="7"/>
    </row>
    <row r="64" spans="2:14" ht="16.5" customHeight="1" x14ac:dyDescent="0.15">
      <c r="B64" s="81"/>
      <c r="C64" s="154" t="s">
        <v>81</v>
      </c>
      <c r="D64" s="38" t="s">
        <v>4</v>
      </c>
      <c r="E64" s="194" t="s">
        <v>25</v>
      </c>
      <c r="F64" s="195" t="s">
        <v>2</v>
      </c>
      <c r="G64" s="195" t="s">
        <v>0</v>
      </c>
      <c r="H64" s="37" t="s">
        <v>1</v>
      </c>
      <c r="I64" s="82"/>
      <c r="K64" s="92"/>
      <c r="L64" s="7"/>
      <c r="M64" s="7"/>
      <c r="N64" s="7"/>
    </row>
    <row r="65" spans="2:14" ht="16.5" customHeight="1" x14ac:dyDescent="0.15">
      <c r="B65" s="81"/>
      <c r="C65" s="154"/>
      <c r="D65" s="37">
        <f>SUMPRODUCT(D66:D70,G66:G70)</f>
        <v>0</v>
      </c>
      <c r="E65" s="194"/>
      <c r="F65" s="195"/>
      <c r="G65" s="195"/>
      <c r="H65" s="65">
        <f>SUM(H66:H70)</f>
        <v>0</v>
      </c>
      <c r="I65" s="82"/>
      <c r="K65" s="92"/>
      <c r="L65" s="7"/>
      <c r="M65" s="7"/>
      <c r="N65" s="7"/>
    </row>
    <row r="66" spans="2:14" ht="16.5" customHeight="1" x14ac:dyDescent="0.15">
      <c r="B66" s="81"/>
      <c r="C66" s="26" t="s">
        <v>5</v>
      </c>
      <c r="D66" s="148"/>
      <c r="E66" s="9">
        <v>0.1</v>
      </c>
      <c r="F66" s="10">
        <f>(D66*E66)+D66</f>
        <v>0</v>
      </c>
      <c r="G66" s="149"/>
      <c r="H66" s="48">
        <f>SUM(G66*F66)</f>
        <v>0</v>
      </c>
      <c r="I66" s="82"/>
      <c r="K66" s="92"/>
      <c r="L66" s="7"/>
      <c r="M66" s="7"/>
      <c r="N66" s="7"/>
    </row>
    <row r="67" spans="2:14" ht="16.5" customHeight="1" x14ac:dyDescent="0.15">
      <c r="B67" s="81"/>
      <c r="C67" s="26" t="s">
        <v>6</v>
      </c>
      <c r="D67" s="148"/>
      <c r="E67" s="9">
        <v>0.1</v>
      </c>
      <c r="F67" s="10">
        <f t="shared" ref="F67:F70" si="9">(D67*E67)+D67</f>
        <v>0</v>
      </c>
      <c r="G67" s="149"/>
      <c r="H67" s="48">
        <f t="shared" ref="H67:H70" si="10">SUM(G67*F67)</f>
        <v>0</v>
      </c>
      <c r="I67" s="82"/>
      <c r="K67" s="92"/>
      <c r="L67" s="7"/>
      <c r="M67" s="7"/>
      <c r="N67" s="7"/>
    </row>
    <row r="68" spans="2:14" ht="16.5" customHeight="1" x14ac:dyDescent="0.15">
      <c r="B68" s="81"/>
      <c r="C68" s="26" t="s">
        <v>7</v>
      </c>
      <c r="D68" s="148"/>
      <c r="E68" s="9">
        <v>0.1</v>
      </c>
      <c r="F68" s="10">
        <f t="shared" si="9"/>
        <v>0</v>
      </c>
      <c r="G68" s="149"/>
      <c r="H68" s="48">
        <f t="shared" si="10"/>
        <v>0</v>
      </c>
      <c r="I68" s="82"/>
      <c r="K68" s="92"/>
      <c r="L68" s="7"/>
      <c r="M68" s="7"/>
      <c r="N68" s="7"/>
    </row>
    <row r="69" spans="2:14" ht="16.5" customHeight="1" x14ac:dyDescent="0.15">
      <c r="B69" s="81"/>
      <c r="C69" s="26" t="s">
        <v>8</v>
      </c>
      <c r="D69" s="148"/>
      <c r="E69" s="9">
        <v>0.1</v>
      </c>
      <c r="F69" s="10">
        <f t="shared" si="9"/>
        <v>0</v>
      </c>
      <c r="G69" s="149"/>
      <c r="H69" s="48">
        <f t="shared" si="10"/>
        <v>0</v>
      </c>
      <c r="I69" s="82"/>
      <c r="K69" s="92"/>
      <c r="L69" s="7"/>
      <c r="M69" s="7"/>
      <c r="N69" s="7"/>
    </row>
    <row r="70" spans="2:14" ht="16.5" customHeight="1" x14ac:dyDescent="0.15">
      <c r="B70" s="81"/>
      <c r="C70" s="26" t="s">
        <v>9</v>
      </c>
      <c r="D70" s="148"/>
      <c r="E70" s="9">
        <v>0.1</v>
      </c>
      <c r="F70" s="10">
        <f t="shared" si="9"/>
        <v>0</v>
      </c>
      <c r="G70" s="149"/>
      <c r="H70" s="48">
        <f t="shared" si="10"/>
        <v>0</v>
      </c>
      <c r="I70" s="82"/>
      <c r="K70" s="92"/>
      <c r="L70" s="7"/>
      <c r="M70" s="7"/>
      <c r="N70" s="7"/>
    </row>
    <row r="71" spans="2:14" ht="11.25" customHeight="1" x14ac:dyDescent="0.15">
      <c r="B71" s="81"/>
      <c r="C71" s="156"/>
      <c r="D71" s="156"/>
      <c r="E71" s="156"/>
      <c r="F71" s="156"/>
      <c r="G71" s="156"/>
      <c r="H71" s="156"/>
      <c r="I71" s="82"/>
      <c r="K71" s="92"/>
      <c r="L71" s="7"/>
      <c r="M71" s="7"/>
      <c r="N71" s="7"/>
    </row>
    <row r="72" spans="2:14" ht="16.5" customHeight="1" x14ac:dyDescent="0.15">
      <c r="B72" s="81"/>
      <c r="C72" s="154" t="s">
        <v>84</v>
      </c>
      <c r="D72" s="154"/>
      <c r="E72" s="154"/>
      <c r="F72" s="39" t="s">
        <v>4</v>
      </c>
      <c r="G72" s="39" t="s">
        <v>51</v>
      </c>
      <c r="H72" s="37" t="s">
        <v>65</v>
      </c>
      <c r="I72" s="82"/>
      <c r="K72" s="97" t="s">
        <v>65</v>
      </c>
      <c r="L72" s="7"/>
      <c r="M72" s="7"/>
      <c r="N72" s="7"/>
    </row>
    <row r="73" spans="2:14" ht="16.5" customHeight="1" x14ac:dyDescent="0.15">
      <c r="B73" s="81"/>
      <c r="C73" s="154"/>
      <c r="D73" s="154"/>
      <c r="E73" s="154"/>
      <c r="F73" s="65">
        <f>F74+F75</f>
        <v>0</v>
      </c>
      <c r="G73" s="65">
        <f t="shared" ref="G73:H73" si="11">G74+G75</f>
        <v>0</v>
      </c>
      <c r="H73" s="65">
        <f t="shared" si="11"/>
        <v>0</v>
      </c>
      <c r="I73" s="82"/>
      <c r="K73" s="98" t="e">
        <f t="shared" ref="K73" si="12">H73/G73</f>
        <v>#DIV/0!</v>
      </c>
      <c r="L73" s="7"/>
      <c r="M73" s="7"/>
      <c r="N73" s="7"/>
    </row>
    <row r="74" spans="2:14" ht="16.5" customHeight="1" x14ac:dyDescent="0.15">
      <c r="B74" s="81"/>
      <c r="C74" s="47" t="str">
        <f>C52</f>
        <v>SITE SERVICES / F&amp;I LABOR</v>
      </c>
      <c r="D74" s="30">
        <v>150</v>
      </c>
      <c r="E74" s="8">
        <f>F52</f>
        <v>0</v>
      </c>
      <c r="F74" s="48">
        <f>D74*E74</f>
        <v>0</v>
      </c>
      <c r="G74" s="48">
        <f>H52</f>
        <v>0</v>
      </c>
      <c r="H74" s="48">
        <f>G74-F74</f>
        <v>0</v>
      </c>
      <c r="I74" s="82"/>
      <c r="K74" s="94" t="e">
        <f>H74/G74</f>
        <v>#DIV/0!</v>
      </c>
      <c r="L74" s="7"/>
      <c r="M74" s="7"/>
      <c r="N74" s="7"/>
    </row>
    <row r="75" spans="2:14" ht="16.5" customHeight="1" x14ac:dyDescent="0.15">
      <c r="B75" s="81"/>
      <c r="C75" s="155" t="str">
        <f>C64</f>
        <v>SITE SERVICES / F&amp;I EXPENSES</v>
      </c>
      <c r="D75" s="155"/>
      <c r="E75" s="155"/>
      <c r="F75" s="48">
        <f>D65</f>
        <v>0</v>
      </c>
      <c r="G75" s="48">
        <f>H65</f>
        <v>0</v>
      </c>
      <c r="H75" s="48">
        <f>G75-F75</f>
        <v>0</v>
      </c>
      <c r="I75" s="82"/>
      <c r="K75" s="94" t="e">
        <f>H75/G75</f>
        <v>#DIV/0!</v>
      </c>
      <c r="L75" s="7"/>
      <c r="M75" s="7"/>
      <c r="N75" s="7"/>
    </row>
    <row r="76" spans="2:14" ht="6" customHeight="1" thickBot="1" x14ac:dyDescent="0.2">
      <c r="B76" s="85"/>
      <c r="C76" s="191"/>
      <c r="D76" s="191"/>
      <c r="E76" s="191"/>
      <c r="F76" s="191"/>
      <c r="G76" s="191"/>
      <c r="H76" s="191"/>
      <c r="I76" s="86"/>
      <c r="K76" s="92"/>
      <c r="L76" s="7"/>
      <c r="M76" s="7"/>
      <c r="N76" s="7"/>
    </row>
    <row r="77" spans="2:14" ht="13.5" customHeight="1" thickBot="1" x14ac:dyDescent="0.2">
      <c r="C77" s="25"/>
      <c r="D77" s="25"/>
      <c r="E77" s="25"/>
      <c r="F77" s="25"/>
      <c r="G77" s="25"/>
      <c r="H77" s="25"/>
      <c r="K77" s="92"/>
      <c r="L77" s="7"/>
      <c r="M77" s="7"/>
      <c r="N77" s="7"/>
    </row>
    <row r="78" spans="2:14" ht="6" customHeight="1" x14ac:dyDescent="0.15">
      <c r="B78" s="74"/>
      <c r="C78" s="24"/>
      <c r="D78" s="24"/>
      <c r="E78" s="24"/>
      <c r="F78" s="24"/>
      <c r="G78" s="24"/>
      <c r="H78" s="24"/>
      <c r="I78" s="80"/>
      <c r="K78" s="92"/>
      <c r="L78" s="7"/>
      <c r="M78" s="7"/>
      <c r="N78" s="7"/>
    </row>
    <row r="79" spans="2:14" ht="16.5" customHeight="1" x14ac:dyDescent="0.15">
      <c r="B79" s="81"/>
      <c r="C79" s="192" t="s">
        <v>42</v>
      </c>
      <c r="D79" s="41" t="s">
        <v>4</v>
      </c>
      <c r="E79" s="193" t="s">
        <v>25</v>
      </c>
      <c r="F79" s="228" t="s">
        <v>2</v>
      </c>
      <c r="G79" s="228" t="s">
        <v>0</v>
      </c>
      <c r="H79" s="40" t="s">
        <v>1</v>
      </c>
      <c r="I79" s="82"/>
      <c r="L79" s="11"/>
      <c r="M79" s="11"/>
      <c r="N79" s="11"/>
    </row>
    <row r="80" spans="2:14" ht="16.5" customHeight="1" x14ac:dyDescent="0.15">
      <c r="B80" s="81"/>
      <c r="C80" s="192"/>
      <c r="D80" s="40">
        <f>SUMPRODUCT(D81:D100,G81:G100)</f>
        <v>0</v>
      </c>
      <c r="E80" s="193"/>
      <c r="F80" s="228"/>
      <c r="G80" s="228"/>
      <c r="H80" s="60">
        <f>SUM(H81:H100)</f>
        <v>0</v>
      </c>
      <c r="I80" s="82"/>
      <c r="L80" s="11"/>
      <c r="M80" s="11"/>
      <c r="N80" s="11"/>
    </row>
    <row r="81" spans="2:16" ht="16.5" customHeight="1" x14ac:dyDescent="0.15">
      <c r="B81" s="81"/>
      <c r="C81" s="151" t="s">
        <v>10</v>
      </c>
      <c r="D81" s="148"/>
      <c r="E81" s="16">
        <v>0.2</v>
      </c>
      <c r="F81" s="10">
        <f>(D81*E81)+D81</f>
        <v>0</v>
      </c>
      <c r="G81" s="149"/>
      <c r="H81" s="48">
        <f>SUM(F81*G81)</f>
        <v>0</v>
      </c>
      <c r="I81" s="82"/>
      <c r="L81" s="11"/>
      <c r="M81" s="11"/>
      <c r="N81" s="11"/>
    </row>
    <row r="82" spans="2:16" ht="16.5" customHeight="1" x14ac:dyDescent="0.15">
      <c r="B82" s="81"/>
      <c r="C82" s="151" t="s">
        <v>11</v>
      </c>
      <c r="D82" s="148"/>
      <c r="E82" s="16">
        <v>0.2</v>
      </c>
      <c r="F82" s="10">
        <f t="shared" ref="F82:F100" si="13">(D82*E82)+D82</f>
        <v>0</v>
      </c>
      <c r="G82" s="149"/>
      <c r="H82" s="48">
        <f t="shared" ref="H82:H100" si="14">SUM(F82*G82)</f>
        <v>0</v>
      </c>
      <c r="I82" s="82"/>
      <c r="L82" s="11"/>
      <c r="M82" s="11"/>
    </row>
    <row r="83" spans="2:16" ht="16.5" customHeight="1" x14ac:dyDescent="0.15">
      <c r="B83" s="81"/>
      <c r="C83" s="151" t="s">
        <v>12</v>
      </c>
      <c r="D83" s="148"/>
      <c r="E83" s="16">
        <v>0.2</v>
      </c>
      <c r="F83" s="10">
        <f t="shared" si="13"/>
        <v>0</v>
      </c>
      <c r="G83" s="149"/>
      <c r="H83" s="48">
        <f t="shared" si="14"/>
        <v>0</v>
      </c>
      <c r="I83" s="82"/>
      <c r="L83" s="11"/>
      <c r="M83" s="11"/>
      <c r="N83" s="11"/>
    </row>
    <row r="84" spans="2:16" ht="16.5" customHeight="1" x14ac:dyDescent="0.15">
      <c r="B84" s="81"/>
      <c r="C84" s="151" t="s">
        <v>13</v>
      </c>
      <c r="D84" s="148"/>
      <c r="E84" s="16">
        <v>0.2</v>
      </c>
      <c r="F84" s="10">
        <f t="shared" si="13"/>
        <v>0</v>
      </c>
      <c r="G84" s="149"/>
      <c r="H84" s="48">
        <f t="shared" si="14"/>
        <v>0</v>
      </c>
      <c r="I84" s="82"/>
      <c r="K84" s="107" t="s">
        <v>89</v>
      </c>
      <c r="L84" s="45"/>
      <c r="M84" s="45"/>
      <c r="N84" s="45"/>
      <c r="O84" s="46"/>
      <c r="P84" s="46"/>
    </row>
    <row r="85" spans="2:16" ht="16.5" hidden="1" customHeight="1" x14ac:dyDescent="0.15">
      <c r="B85" s="81"/>
      <c r="C85" s="151" t="s">
        <v>14</v>
      </c>
      <c r="D85" s="148"/>
      <c r="E85" s="16">
        <v>0.2</v>
      </c>
      <c r="F85" s="10">
        <f t="shared" si="13"/>
        <v>0</v>
      </c>
      <c r="G85" s="149"/>
      <c r="H85" s="48">
        <f t="shared" si="14"/>
        <v>0</v>
      </c>
      <c r="I85" s="82"/>
      <c r="K85" s="99"/>
      <c r="L85" s="29"/>
      <c r="M85" s="29"/>
      <c r="N85" s="29"/>
    </row>
    <row r="86" spans="2:16" ht="16.5" hidden="1" customHeight="1" x14ac:dyDescent="0.15">
      <c r="B86" s="81"/>
      <c r="C86" s="151" t="s">
        <v>15</v>
      </c>
      <c r="D86" s="148"/>
      <c r="E86" s="16">
        <v>0.2</v>
      </c>
      <c r="F86" s="10">
        <f t="shared" si="13"/>
        <v>0</v>
      </c>
      <c r="G86" s="149"/>
      <c r="H86" s="48">
        <f t="shared" si="14"/>
        <v>0</v>
      </c>
      <c r="I86" s="82"/>
    </row>
    <row r="87" spans="2:16" ht="16.5" hidden="1" customHeight="1" x14ac:dyDescent="0.15">
      <c r="B87" s="81"/>
      <c r="C87" s="151" t="s">
        <v>16</v>
      </c>
      <c r="D87" s="148"/>
      <c r="E87" s="16">
        <v>0.2</v>
      </c>
      <c r="F87" s="10">
        <f t="shared" si="13"/>
        <v>0</v>
      </c>
      <c r="G87" s="149"/>
      <c r="H87" s="48">
        <f t="shared" si="14"/>
        <v>0</v>
      </c>
      <c r="I87" s="82"/>
    </row>
    <row r="88" spans="2:16" ht="16.5" hidden="1" customHeight="1" x14ac:dyDescent="0.15">
      <c r="B88" s="81"/>
      <c r="C88" s="151" t="s">
        <v>17</v>
      </c>
      <c r="D88" s="148"/>
      <c r="E88" s="16">
        <v>0.2</v>
      </c>
      <c r="F88" s="10">
        <f t="shared" si="13"/>
        <v>0</v>
      </c>
      <c r="G88" s="149"/>
      <c r="H88" s="48">
        <f t="shared" si="14"/>
        <v>0</v>
      </c>
      <c r="I88" s="82"/>
    </row>
    <row r="89" spans="2:16" ht="16.5" hidden="1" customHeight="1" x14ac:dyDescent="0.15">
      <c r="B89" s="81"/>
      <c r="C89" s="151" t="s">
        <v>18</v>
      </c>
      <c r="D89" s="148"/>
      <c r="E89" s="16">
        <v>0.2</v>
      </c>
      <c r="F89" s="10">
        <f t="shared" si="13"/>
        <v>0</v>
      </c>
      <c r="G89" s="149"/>
      <c r="H89" s="48">
        <f t="shared" si="14"/>
        <v>0</v>
      </c>
      <c r="I89" s="82"/>
    </row>
    <row r="90" spans="2:16" ht="16.5" hidden="1" customHeight="1" x14ac:dyDescent="0.15">
      <c r="B90" s="81"/>
      <c r="C90" s="151" t="s">
        <v>19</v>
      </c>
      <c r="D90" s="148"/>
      <c r="E90" s="16">
        <v>0.2</v>
      </c>
      <c r="F90" s="10">
        <f t="shared" si="13"/>
        <v>0</v>
      </c>
      <c r="G90" s="149"/>
      <c r="H90" s="48">
        <f t="shared" si="14"/>
        <v>0</v>
      </c>
      <c r="I90" s="82"/>
    </row>
    <row r="91" spans="2:16" ht="16.5" hidden="1" customHeight="1" x14ac:dyDescent="0.15">
      <c r="B91" s="81"/>
      <c r="C91" s="151" t="s">
        <v>20</v>
      </c>
      <c r="D91" s="148"/>
      <c r="E91" s="16">
        <v>0.2</v>
      </c>
      <c r="F91" s="10">
        <f t="shared" si="13"/>
        <v>0</v>
      </c>
      <c r="G91" s="149"/>
      <c r="H91" s="48">
        <f t="shared" si="14"/>
        <v>0</v>
      </c>
      <c r="I91" s="82"/>
    </row>
    <row r="92" spans="2:16" ht="16.5" hidden="1" customHeight="1" x14ac:dyDescent="0.15">
      <c r="B92" s="81"/>
      <c r="C92" s="151" t="s">
        <v>21</v>
      </c>
      <c r="D92" s="148"/>
      <c r="E92" s="16">
        <v>0.2</v>
      </c>
      <c r="F92" s="10">
        <f t="shared" si="13"/>
        <v>0</v>
      </c>
      <c r="G92" s="149"/>
      <c r="H92" s="48">
        <f t="shared" si="14"/>
        <v>0</v>
      </c>
      <c r="I92" s="82"/>
    </row>
    <row r="93" spans="2:16" ht="16.5" hidden="1" customHeight="1" x14ac:dyDescent="0.15">
      <c r="B93" s="81"/>
      <c r="C93" s="151" t="s">
        <v>22</v>
      </c>
      <c r="D93" s="148"/>
      <c r="E93" s="16">
        <v>0.2</v>
      </c>
      <c r="F93" s="10">
        <f t="shared" si="13"/>
        <v>0</v>
      </c>
      <c r="G93" s="149"/>
      <c r="H93" s="48">
        <f t="shared" si="14"/>
        <v>0</v>
      </c>
      <c r="I93" s="82"/>
    </row>
    <row r="94" spans="2:16" ht="16.5" hidden="1" customHeight="1" x14ac:dyDescent="0.15">
      <c r="B94" s="81"/>
      <c r="C94" s="151" t="s">
        <v>23</v>
      </c>
      <c r="D94" s="148"/>
      <c r="E94" s="16">
        <v>0.2</v>
      </c>
      <c r="F94" s="10">
        <f t="shared" si="13"/>
        <v>0</v>
      </c>
      <c r="G94" s="149"/>
      <c r="H94" s="48">
        <f t="shared" si="14"/>
        <v>0</v>
      </c>
      <c r="I94" s="82"/>
    </row>
    <row r="95" spans="2:16" ht="16.5" hidden="1" customHeight="1" x14ac:dyDescent="0.15">
      <c r="B95" s="81"/>
      <c r="C95" s="151" t="s">
        <v>24</v>
      </c>
      <c r="D95" s="148"/>
      <c r="E95" s="16">
        <v>0.2</v>
      </c>
      <c r="F95" s="10">
        <f t="shared" si="13"/>
        <v>0</v>
      </c>
      <c r="G95" s="149"/>
      <c r="H95" s="48">
        <f t="shared" si="14"/>
        <v>0</v>
      </c>
      <c r="I95" s="82"/>
    </row>
    <row r="96" spans="2:16" ht="16.5" hidden="1" customHeight="1" x14ac:dyDescent="0.15">
      <c r="B96" s="81"/>
      <c r="C96" s="151" t="s">
        <v>26</v>
      </c>
      <c r="D96" s="148"/>
      <c r="E96" s="16">
        <v>0.2</v>
      </c>
      <c r="F96" s="10">
        <f t="shared" si="13"/>
        <v>0</v>
      </c>
      <c r="G96" s="149"/>
      <c r="H96" s="48">
        <f t="shared" si="14"/>
        <v>0</v>
      </c>
      <c r="I96" s="82"/>
    </row>
    <row r="97" spans="2:16" ht="16.5" hidden="1" customHeight="1" x14ac:dyDescent="0.15">
      <c r="B97" s="81"/>
      <c r="C97" s="151" t="s">
        <v>27</v>
      </c>
      <c r="D97" s="148"/>
      <c r="E97" s="16">
        <v>0.2</v>
      </c>
      <c r="F97" s="10">
        <f t="shared" si="13"/>
        <v>0</v>
      </c>
      <c r="G97" s="149"/>
      <c r="H97" s="48">
        <f t="shared" si="14"/>
        <v>0</v>
      </c>
      <c r="I97" s="82"/>
    </row>
    <row r="98" spans="2:16" ht="16.5" hidden="1" customHeight="1" x14ac:dyDescent="0.15">
      <c r="B98" s="81"/>
      <c r="C98" s="151" t="s">
        <v>28</v>
      </c>
      <c r="D98" s="148"/>
      <c r="E98" s="16">
        <v>0.2</v>
      </c>
      <c r="F98" s="10">
        <f t="shared" si="13"/>
        <v>0</v>
      </c>
      <c r="G98" s="149"/>
      <c r="H98" s="48">
        <f t="shared" si="14"/>
        <v>0</v>
      </c>
      <c r="I98" s="82"/>
    </row>
    <row r="99" spans="2:16" ht="16.5" hidden="1" customHeight="1" x14ac:dyDescent="0.15">
      <c r="B99" s="81"/>
      <c r="C99" s="151" t="s">
        <v>29</v>
      </c>
      <c r="D99" s="148"/>
      <c r="E99" s="16">
        <v>0.2</v>
      </c>
      <c r="F99" s="10">
        <f t="shared" si="13"/>
        <v>0</v>
      </c>
      <c r="G99" s="149"/>
      <c r="H99" s="48">
        <f t="shared" si="14"/>
        <v>0</v>
      </c>
      <c r="I99" s="82"/>
    </row>
    <row r="100" spans="2:16" ht="16.5" hidden="1" customHeight="1" x14ac:dyDescent="0.15">
      <c r="B100" s="81"/>
      <c r="C100" s="151" t="s">
        <v>30</v>
      </c>
      <c r="D100" s="148"/>
      <c r="E100" s="16">
        <v>0.2</v>
      </c>
      <c r="F100" s="10">
        <f t="shared" si="13"/>
        <v>0</v>
      </c>
      <c r="G100" s="149"/>
      <c r="H100" s="48">
        <f t="shared" si="14"/>
        <v>0</v>
      </c>
      <c r="I100" s="82"/>
    </row>
    <row r="101" spans="2:16" ht="11.25" customHeight="1" x14ac:dyDescent="0.15">
      <c r="B101" s="81"/>
      <c r="C101" s="156"/>
      <c r="D101" s="156"/>
      <c r="E101" s="156"/>
      <c r="F101" s="156"/>
      <c r="G101" s="156"/>
      <c r="H101" s="156"/>
      <c r="I101" s="82"/>
      <c r="K101" s="92"/>
      <c r="L101" s="7"/>
      <c r="M101" s="7"/>
      <c r="N101" s="7"/>
    </row>
    <row r="102" spans="2:16" ht="16.5" customHeight="1" x14ac:dyDescent="0.15">
      <c r="B102" s="81"/>
      <c r="C102" s="229" t="s">
        <v>44</v>
      </c>
      <c r="D102" s="42" t="s">
        <v>4</v>
      </c>
      <c r="E102" s="230" t="s">
        <v>41</v>
      </c>
      <c r="F102" s="231" t="s">
        <v>2</v>
      </c>
      <c r="G102" s="231" t="s">
        <v>0</v>
      </c>
      <c r="H102" s="44" t="s">
        <v>1</v>
      </c>
      <c r="I102" s="82"/>
    </row>
    <row r="103" spans="2:16" ht="16.5" customHeight="1" x14ac:dyDescent="0.15">
      <c r="B103" s="81"/>
      <c r="C103" s="229"/>
      <c r="D103" s="44">
        <f>SUMPRODUCT(D104:D108,G104:G108)</f>
        <v>0</v>
      </c>
      <c r="E103" s="230"/>
      <c r="F103" s="231"/>
      <c r="G103" s="231"/>
      <c r="H103" s="61">
        <f>SUM(H104:H108)</f>
        <v>0</v>
      </c>
      <c r="I103" s="82"/>
    </row>
    <row r="104" spans="2:16" ht="16.5" customHeight="1" x14ac:dyDescent="0.15">
      <c r="B104" s="81"/>
      <c r="C104" s="151" t="s">
        <v>43</v>
      </c>
      <c r="D104" s="148"/>
      <c r="E104" s="17">
        <v>0.15</v>
      </c>
      <c r="F104" s="10">
        <f t="shared" ref="F104:F108" si="15">(D104*E104)+D104</f>
        <v>0</v>
      </c>
      <c r="G104" s="149"/>
      <c r="H104" s="48">
        <f>SUM(F104*G104)</f>
        <v>0</v>
      </c>
      <c r="I104" s="82"/>
      <c r="K104" s="108" t="s">
        <v>88</v>
      </c>
      <c r="L104" s="73"/>
      <c r="M104" s="73"/>
      <c r="N104" s="73"/>
      <c r="O104" s="73"/>
      <c r="P104" s="73"/>
    </row>
    <row r="105" spans="2:16" ht="16.5" customHeight="1" x14ac:dyDescent="0.15">
      <c r="B105" s="81"/>
      <c r="C105" s="151" t="s">
        <v>43</v>
      </c>
      <c r="D105" s="148"/>
      <c r="E105" s="17">
        <v>0.15</v>
      </c>
      <c r="F105" s="10">
        <f t="shared" si="15"/>
        <v>0</v>
      </c>
      <c r="G105" s="149"/>
      <c r="H105" s="48">
        <f t="shared" ref="H105:H108" si="16">SUM(F105*G105)</f>
        <v>0</v>
      </c>
      <c r="I105" s="82"/>
    </row>
    <row r="106" spans="2:16" ht="16.5" hidden="1" customHeight="1" x14ac:dyDescent="0.15">
      <c r="B106" s="81"/>
      <c r="C106" s="151" t="s">
        <v>43</v>
      </c>
      <c r="D106" s="148"/>
      <c r="E106" s="17">
        <v>0.15</v>
      </c>
      <c r="F106" s="10">
        <f t="shared" si="15"/>
        <v>0</v>
      </c>
      <c r="G106" s="149"/>
      <c r="H106" s="48">
        <f t="shared" si="16"/>
        <v>0</v>
      </c>
      <c r="I106" s="82"/>
    </row>
    <row r="107" spans="2:16" ht="16.5" hidden="1" customHeight="1" x14ac:dyDescent="0.15">
      <c r="B107" s="81"/>
      <c r="C107" s="151" t="s">
        <v>43</v>
      </c>
      <c r="D107" s="148"/>
      <c r="E107" s="17">
        <v>0.15</v>
      </c>
      <c r="F107" s="10">
        <f t="shared" si="15"/>
        <v>0</v>
      </c>
      <c r="G107" s="149"/>
      <c r="H107" s="48">
        <f t="shared" si="16"/>
        <v>0</v>
      </c>
      <c r="I107" s="82"/>
    </row>
    <row r="108" spans="2:16" ht="16.5" hidden="1" customHeight="1" x14ac:dyDescent="0.15">
      <c r="B108" s="81"/>
      <c r="C108" s="151" t="s">
        <v>43</v>
      </c>
      <c r="D108" s="148"/>
      <c r="E108" s="17">
        <v>0.15</v>
      </c>
      <c r="F108" s="10">
        <f t="shared" si="15"/>
        <v>0</v>
      </c>
      <c r="G108" s="149"/>
      <c r="H108" s="48">
        <f t="shared" si="16"/>
        <v>0</v>
      </c>
      <c r="I108" s="82"/>
    </row>
    <row r="109" spans="2:16" ht="11.25" customHeight="1" x14ac:dyDescent="0.15">
      <c r="B109" s="81"/>
      <c r="C109" s="156"/>
      <c r="D109" s="156"/>
      <c r="E109" s="156"/>
      <c r="F109" s="156"/>
      <c r="G109" s="156"/>
      <c r="H109" s="156"/>
      <c r="I109" s="82"/>
      <c r="K109" s="92"/>
      <c r="L109" s="7"/>
      <c r="M109" s="7"/>
      <c r="N109" s="7"/>
    </row>
    <row r="110" spans="2:16" ht="16.5" customHeight="1" x14ac:dyDescent="0.15">
      <c r="B110" s="81"/>
      <c r="C110" s="188" t="s">
        <v>78</v>
      </c>
      <c r="D110" s="188"/>
      <c r="E110" s="188"/>
      <c r="F110" s="111" t="s">
        <v>4</v>
      </c>
      <c r="G110" s="43" t="s">
        <v>51</v>
      </c>
      <c r="H110" s="44" t="s">
        <v>65</v>
      </c>
      <c r="I110" s="82"/>
      <c r="K110" s="100" t="s">
        <v>65</v>
      </c>
      <c r="L110" s="7"/>
      <c r="M110" s="7"/>
      <c r="N110" s="7"/>
    </row>
    <row r="111" spans="2:16" ht="16.5" customHeight="1" x14ac:dyDescent="0.15">
      <c r="B111" s="81"/>
      <c r="C111" s="189" t="str">
        <f>C79</f>
        <v>VENDOR / PARTS / EQUIPMENT</v>
      </c>
      <c r="D111" s="189"/>
      <c r="E111" s="189"/>
      <c r="F111" s="52">
        <f>D80</f>
        <v>0</v>
      </c>
      <c r="G111" s="52">
        <f>H80</f>
        <v>0</v>
      </c>
      <c r="H111" s="52">
        <f>G111-F111</f>
        <v>0</v>
      </c>
      <c r="I111" s="87"/>
      <c r="J111" s="22"/>
      <c r="K111" s="106" t="e">
        <f t="shared" ref="K111:K112" si="17">H111/G111</f>
        <v>#DIV/0!</v>
      </c>
      <c r="L111" s="7"/>
      <c r="M111" s="7"/>
      <c r="N111" s="7"/>
    </row>
    <row r="112" spans="2:16" ht="16.5" customHeight="1" x14ac:dyDescent="0.15">
      <c r="B112" s="81"/>
      <c r="C112" s="190" t="str">
        <f>C102</f>
        <v>CONTRACTORS / CONSULTANTS</v>
      </c>
      <c r="D112" s="190"/>
      <c r="E112" s="190"/>
      <c r="F112" s="52">
        <f>D103</f>
        <v>0</v>
      </c>
      <c r="G112" s="52">
        <f>H103</f>
        <v>0</v>
      </c>
      <c r="H112" s="52">
        <f>G112-F112</f>
        <v>0</v>
      </c>
      <c r="I112" s="87"/>
      <c r="J112" s="22"/>
      <c r="K112" s="106" t="e">
        <f t="shared" si="17"/>
        <v>#DIV/0!</v>
      </c>
      <c r="L112" s="7"/>
      <c r="M112" s="7"/>
      <c r="N112" s="7"/>
    </row>
    <row r="113" spans="2:14" ht="6" customHeight="1" thickBot="1" x14ac:dyDescent="0.2">
      <c r="B113" s="85"/>
      <c r="C113" s="23"/>
      <c r="D113" s="23"/>
      <c r="E113" s="23"/>
      <c r="F113" s="23"/>
      <c r="G113" s="88"/>
      <c r="H113" s="89"/>
      <c r="I113" s="86"/>
    </row>
    <row r="114" spans="2:14" ht="16.5" customHeight="1" thickBot="1" x14ac:dyDescent="0.2">
      <c r="D114" s="2"/>
      <c r="E114" s="2"/>
      <c r="F114" s="2"/>
      <c r="G114" s="19"/>
    </row>
    <row r="115" spans="2:14" ht="16.5" customHeight="1" x14ac:dyDescent="0.15">
      <c r="B115" s="74"/>
      <c r="C115" s="179" t="s">
        <v>76</v>
      </c>
      <c r="D115" s="179"/>
      <c r="E115" s="179"/>
      <c r="F115" s="179"/>
      <c r="G115" s="179"/>
      <c r="H115" s="179"/>
      <c r="I115" s="80"/>
    </row>
    <row r="116" spans="2:14" ht="16.5" customHeight="1" x14ac:dyDescent="0.15">
      <c r="B116" s="81"/>
      <c r="C116" s="180" t="s">
        <v>71</v>
      </c>
      <c r="D116" s="181"/>
      <c r="E116" s="53" t="s">
        <v>3</v>
      </c>
      <c r="F116" s="112" t="s">
        <v>4</v>
      </c>
      <c r="G116" s="112" t="s">
        <v>51</v>
      </c>
      <c r="H116" s="54" t="s">
        <v>65</v>
      </c>
      <c r="I116" s="82"/>
      <c r="K116" s="103" t="s">
        <v>65</v>
      </c>
    </row>
    <row r="117" spans="2:14" ht="16.5" customHeight="1" x14ac:dyDescent="0.15">
      <c r="B117" s="81"/>
      <c r="C117" s="182"/>
      <c r="D117" s="183"/>
      <c r="E117" s="54">
        <f>E118</f>
        <v>0</v>
      </c>
      <c r="F117" s="55">
        <f>SUM(F118:F120)</f>
        <v>0</v>
      </c>
      <c r="G117" s="55">
        <f>SUM(G118:G120)</f>
        <v>0</v>
      </c>
      <c r="H117" s="56">
        <f>SUM(H118:H120)</f>
        <v>0</v>
      </c>
      <c r="I117" s="82"/>
      <c r="K117" s="104" t="e">
        <f>H117/G117</f>
        <v>#DIV/0!</v>
      </c>
    </row>
    <row r="118" spans="2:14" ht="16.5" customHeight="1" x14ac:dyDescent="0.15">
      <c r="B118" s="81"/>
      <c r="C118" s="67" t="s">
        <v>68</v>
      </c>
      <c r="D118" s="59">
        <v>150</v>
      </c>
      <c r="E118" s="32">
        <f>E124+E129+E134</f>
        <v>0</v>
      </c>
      <c r="F118" s="48">
        <f>E118*D118</f>
        <v>0</v>
      </c>
      <c r="G118" s="48">
        <f>G25+G46+G74</f>
        <v>0</v>
      </c>
      <c r="H118" s="57">
        <f>G118-F118</f>
        <v>0</v>
      </c>
      <c r="I118" s="82"/>
      <c r="K118" s="94" t="e">
        <f t="shared" ref="K118:K120" si="18">H118/G118</f>
        <v>#DIV/0!</v>
      </c>
    </row>
    <row r="119" spans="2:14" ht="16.5" customHeight="1" x14ac:dyDescent="0.15">
      <c r="B119" s="81"/>
      <c r="C119" s="184" t="s">
        <v>69</v>
      </c>
      <c r="D119" s="185"/>
      <c r="E119" s="186"/>
      <c r="F119" s="48">
        <f>F26+F47+F75</f>
        <v>0</v>
      </c>
      <c r="G119" s="48">
        <f>G26+G47+G75</f>
        <v>0</v>
      </c>
      <c r="H119" s="57">
        <f>G119-F119</f>
        <v>0</v>
      </c>
      <c r="I119" s="82"/>
      <c r="K119" s="94" t="e">
        <f t="shared" si="18"/>
        <v>#DIV/0!</v>
      </c>
    </row>
    <row r="120" spans="2:14" ht="16.5" customHeight="1" x14ac:dyDescent="0.15">
      <c r="B120" s="81"/>
      <c r="C120" s="184" t="s">
        <v>70</v>
      </c>
      <c r="D120" s="185"/>
      <c r="E120" s="186"/>
      <c r="F120" s="48">
        <f>F111+F112</f>
        <v>0</v>
      </c>
      <c r="G120" s="48">
        <f>G111+G112</f>
        <v>0</v>
      </c>
      <c r="H120" s="57">
        <f>G120-F120</f>
        <v>0</v>
      </c>
      <c r="I120" s="82"/>
      <c r="K120" s="94" t="e">
        <f t="shared" si="18"/>
        <v>#DIV/0!</v>
      </c>
    </row>
    <row r="121" spans="2:14" ht="16.5" customHeight="1" x14ac:dyDescent="0.15">
      <c r="B121" s="81"/>
      <c r="C121" s="187"/>
      <c r="D121" s="187"/>
      <c r="E121" s="187"/>
      <c r="F121" s="187"/>
      <c r="G121" s="187"/>
      <c r="H121" s="187"/>
      <c r="I121" s="82"/>
    </row>
    <row r="122" spans="2:14" ht="16.5" customHeight="1" x14ac:dyDescent="0.15">
      <c r="B122" s="81"/>
      <c r="C122" s="160" t="s">
        <v>66</v>
      </c>
      <c r="D122" s="161"/>
      <c r="E122" s="162"/>
      <c r="F122" s="33" t="str">
        <f>F23</f>
        <v>COST</v>
      </c>
      <c r="G122" s="33" t="str">
        <f t="shared" ref="G122:H125" si="19">G23</f>
        <v>SELL PRICE</v>
      </c>
      <c r="H122" s="33" t="str">
        <f t="shared" si="19"/>
        <v>PROFIT</v>
      </c>
      <c r="I122" s="82"/>
      <c r="K122" s="93" t="s">
        <v>65</v>
      </c>
      <c r="L122" s="11"/>
      <c r="M122" s="11"/>
      <c r="N122" s="11"/>
    </row>
    <row r="123" spans="2:14" s="3" customFormat="1" ht="16.5" customHeight="1" x14ac:dyDescent="0.15">
      <c r="B123" s="84"/>
      <c r="C123" s="163"/>
      <c r="D123" s="164"/>
      <c r="E123" s="165"/>
      <c r="F123" s="51">
        <f>F24</f>
        <v>0</v>
      </c>
      <c r="G123" s="51">
        <f t="shared" si="19"/>
        <v>0</v>
      </c>
      <c r="H123" s="51">
        <f t="shared" si="19"/>
        <v>0</v>
      </c>
      <c r="I123" s="82"/>
      <c r="J123" s="1"/>
      <c r="K123" s="93" t="e">
        <f>K24</f>
        <v>#DIV/0!</v>
      </c>
    </row>
    <row r="124" spans="2:14" ht="16.5" customHeight="1" x14ac:dyDescent="0.15">
      <c r="B124" s="81"/>
      <c r="C124" s="68" t="str">
        <f>C25</f>
        <v>ENGINEERING SERVICES LABOR</v>
      </c>
      <c r="D124" s="31">
        <v>150</v>
      </c>
      <c r="E124" s="32">
        <f>E25</f>
        <v>0</v>
      </c>
      <c r="F124" s="57">
        <f>F25</f>
        <v>0</v>
      </c>
      <c r="G124" s="57">
        <f t="shared" si="19"/>
        <v>0</v>
      </c>
      <c r="H124" s="57">
        <f t="shared" si="19"/>
        <v>0</v>
      </c>
      <c r="I124" s="82"/>
      <c r="K124" s="94" t="e">
        <f>K25</f>
        <v>#DIV/0!</v>
      </c>
    </row>
    <row r="125" spans="2:14" ht="16.5" customHeight="1" x14ac:dyDescent="0.15">
      <c r="B125" s="81"/>
      <c r="C125" s="166" t="str">
        <f>C15</f>
        <v>ENGINEERING SERVICES EXPENSES</v>
      </c>
      <c r="D125" s="167"/>
      <c r="E125" s="168"/>
      <c r="F125" s="57">
        <f>F26</f>
        <v>0</v>
      </c>
      <c r="G125" s="57">
        <f t="shared" si="19"/>
        <v>0</v>
      </c>
      <c r="H125" s="57">
        <f t="shared" si="19"/>
        <v>0</v>
      </c>
      <c r="I125" s="82"/>
      <c r="K125" s="94" t="e">
        <f>K26</f>
        <v>#DIV/0!</v>
      </c>
    </row>
    <row r="126" spans="2:14" ht="16.5" customHeight="1" x14ac:dyDescent="0.15">
      <c r="B126" s="81"/>
      <c r="C126" s="169"/>
      <c r="D126" s="169"/>
      <c r="E126" s="169"/>
      <c r="F126" s="169"/>
      <c r="G126" s="169"/>
      <c r="H126" s="169"/>
      <c r="I126" s="82"/>
      <c r="K126" s="105"/>
    </row>
    <row r="127" spans="2:14" ht="16.5" customHeight="1" x14ac:dyDescent="0.15">
      <c r="B127" s="81"/>
      <c r="C127" s="170" t="s">
        <v>67</v>
      </c>
      <c r="D127" s="171"/>
      <c r="E127" s="172"/>
      <c r="F127" s="34" t="s">
        <v>4</v>
      </c>
      <c r="G127" s="34" t="s">
        <v>51</v>
      </c>
      <c r="H127" s="34" t="s">
        <v>65</v>
      </c>
      <c r="I127" s="82"/>
      <c r="K127" s="95" t="s">
        <v>65</v>
      </c>
      <c r="L127" s="7"/>
      <c r="M127" s="7"/>
      <c r="N127" s="7"/>
    </row>
    <row r="128" spans="2:14" ht="16.5" customHeight="1" x14ac:dyDescent="0.15">
      <c r="B128" s="81"/>
      <c r="C128" s="173"/>
      <c r="D128" s="174"/>
      <c r="E128" s="175"/>
      <c r="F128" s="49">
        <f>F45</f>
        <v>0</v>
      </c>
      <c r="G128" s="49">
        <f>G45</f>
        <v>0</v>
      </c>
      <c r="H128" s="49">
        <f>H45</f>
        <v>0</v>
      </c>
      <c r="I128" s="82"/>
      <c r="K128" s="96" t="e">
        <f>K45</f>
        <v>#DIV/0!</v>
      </c>
      <c r="L128" s="7"/>
      <c r="M128" s="7"/>
      <c r="N128" s="7"/>
    </row>
    <row r="129" spans="2:14" ht="16.5" customHeight="1" x14ac:dyDescent="0.15">
      <c r="B129" s="81"/>
      <c r="C129" s="64" t="str">
        <f>C46</f>
        <v>SCANNING SERVICES LABOR</v>
      </c>
      <c r="D129" s="31">
        <v>150</v>
      </c>
      <c r="E129" s="32">
        <f>E46</f>
        <v>0</v>
      </c>
      <c r="F129" s="48">
        <f>F46</f>
        <v>0</v>
      </c>
      <c r="G129" s="48">
        <f t="shared" ref="G129:H130" si="20">G46</f>
        <v>0</v>
      </c>
      <c r="H129" s="48">
        <f t="shared" si="20"/>
        <v>0</v>
      </c>
      <c r="I129" s="82"/>
      <c r="K129" s="94" t="e">
        <f>K46</f>
        <v>#DIV/0!</v>
      </c>
      <c r="L129" s="7"/>
      <c r="M129" s="7"/>
      <c r="N129" s="7"/>
    </row>
    <row r="130" spans="2:14" ht="16.5" customHeight="1" x14ac:dyDescent="0.15">
      <c r="B130" s="81"/>
      <c r="C130" s="176" t="str">
        <f>C47</f>
        <v>SCANNING SERVICES EXPENSES</v>
      </c>
      <c r="D130" s="177"/>
      <c r="E130" s="178"/>
      <c r="F130" s="48">
        <f>F47</f>
        <v>0</v>
      </c>
      <c r="G130" s="48">
        <f t="shared" si="20"/>
        <v>0</v>
      </c>
      <c r="H130" s="48">
        <f t="shared" si="20"/>
        <v>0</v>
      </c>
      <c r="I130" s="82"/>
      <c r="K130" s="94" t="e">
        <f>K47</f>
        <v>#DIV/0!</v>
      </c>
      <c r="L130" s="7"/>
      <c r="M130" s="7"/>
      <c r="N130" s="7"/>
    </row>
    <row r="131" spans="2:14" ht="16.5" customHeight="1" x14ac:dyDescent="0.15">
      <c r="B131" s="81"/>
      <c r="C131" s="169"/>
      <c r="D131" s="169"/>
      <c r="E131" s="169"/>
      <c r="F131" s="169"/>
      <c r="G131" s="169"/>
      <c r="H131" s="169"/>
      <c r="I131" s="82"/>
      <c r="K131" s="105"/>
      <c r="L131" s="7"/>
      <c r="M131" s="7"/>
      <c r="N131" s="7"/>
    </row>
    <row r="132" spans="2:14" ht="16.5" customHeight="1" x14ac:dyDescent="0.15">
      <c r="B132" s="81"/>
      <c r="C132" s="216" t="str">
        <f>C72</f>
        <v>SITE SERVICES / F&amp;I SUMMARY</v>
      </c>
      <c r="D132" s="217"/>
      <c r="E132" s="218"/>
      <c r="F132" s="37" t="str">
        <f>F72</f>
        <v>COST</v>
      </c>
      <c r="G132" s="37" t="str">
        <f t="shared" ref="G132:H135" si="21">G72</f>
        <v>SELL PRICE</v>
      </c>
      <c r="H132" s="37" t="str">
        <f t="shared" si="21"/>
        <v>PROFIT</v>
      </c>
      <c r="I132" s="82"/>
      <c r="K132" s="97" t="s">
        <v>65</v>
      </c>
      <c r="L132" s="7"/>
      <c r="M132" s="7"/>
      <c r="N132" s="7"/>
    </row>
    <row r="133" spans="2:14" ht="16.5" customHeight="1" x14ac:dyDescent="0.15">
      <c r="B133" s="81"/>
      <c r="C133" s="219"/>
      <c r="D133" s="220"/>
      <c r="E133" s="221"/>
      <c r="F133" s="65">
        <f>F73</f>
        <v>0</v>
      </c>
      <c r="G133" s="65">
        <f t="shared" si="21"/>
        <v>0</v>
      </c>
      <c r="H133" s="65">
        <f t="shared" si="21"/>
        <v>0</v>
      </c>
      <c r="I133" s="82"/>
      <c r="K133" s="98" t="e">
        <f>K73</f>
        <v>#DIV/0!</v>
      </c>
      <c r="L133" s="7"/>
      <c r="M133" s="7"/>
      <c r="N133" s="7"/>
    </row>
    <row r="134" spans="2:14" ht="16.5" customHeight="1" x14ac:dyDescent="0.15">
      <c r="B134" s="81"/>
      <c r="C134" s="47" t="str">
        <f>C74</f>
        <v>SITE SERVICES / F&amp;I LABOR</v>
      </c>
      <c r="D134" s="31">
        <f>D74</f>
        <v>150</v>
      </c>
      <c r="E134" s="32">
        <f>E74</f>
        <v>0</v>
      </c>
      <c r="F134" s="57">
        <f>F74</f>
        <v>0</v>
      </c>
      <c r="G134" s="57">
        <f t="shared" si="21"/>
        <v>0</v>
      </c>
      <c r="H134" s="57">
        <f t="shared" si="21"/>
        <v>0</v>
      </c>
      <c r="I134" s="82"/>
      <c r="K134" s="94" t="e">
        <f>K74</f>
        <v>#DIV/0!</v>
      </c>
      <c r="L134" s="29"/>
      <c r="M134" s="7"/>
      <c r="N134" s="7"/>
    </row>
    <row r="135" spans="2:14" ht="16.5" customHeight="1" x14ac:dyDescent="0.15">
      <c r="B135" s="81"/>
      <c r="C135" s="222" t="str">
        <f>C75</f>
        <v>SITE SERVICES / F&amp;I EXPENSES</v>
      </c>
      <c r="D135" s="223"/>
      <c r="E135" s="224"/>
      <c r="F135" s="57">
        <f>F75</f>
        <v>0</v>
      </c>
      <c r="G135" s="57">
        <f t="shared" si="21"/>
        <v>0</v>
      </c>
      <c r="H135" s="57">
        <f t="shared" si="21"/>
        <v>0</v>
      </c>
      <c r="I135" s="82"/>
      <c r="K135" s="94" t="e">
        <f>K75</f>
        <v>#DIV/0!</v>
      </c>
      <c r="L135" s="29"/>
      <c r="M135" s="7"/>
      <c r="N135" s="7"/>
    </row>
    <row r="136" spans="2:14" ht="16.5" customHeight="1" x14ac:dyDescent="0.15">
      <c r="B136" s="81"/>
      <c r="C136" s="169"/>
      <c r="D136" s="169"/>
      <c r="E136" s="169"/>
      <c r="F136" s="169"/>
      <c r="G136" s="169"/>
      <c r="H136" s="169"/>
      <c r="I136" s="82"/>
      <c r="K136" s="105"/>
      <c r="L136" s="29"/>
      <c r="M136" s="7"/>
      <c r="N136" s="7"/>
    </row>
    <row r="137" spans="2:14" ht="16.5" customHeight="1" x14ac:dyDescent="0.15">
      <c r="B137" s="81"/>
      <c r="C137" s="225" t="s">
        <v>78</v>
      </c>
      <c r="D137" s="226"/>
      <c r="E137" s="227"/>
      <c r="F137" s="44" t="s">
        <v>4</v>
      </c>
      <c r="G137" s="44" t="str">
        <f>G110</f>
        <v>SELL PRICE</v>
      </c>
      <c r="H137" s="44" t="str">
        <f>H110</f>
        <v>PROFIT</v>
      </c>
      <c r="I137" s="82"/>
      <c r="K137" s="100" t="s">
        <v>65</v>
      </c>
      <c r="L137" s="7"/>
      <c r="M137" s="7"/>
      <c r="N137" s="7"/>
    </row>
    <row r="138" spans="2:14" ht="16.5" customHeight="1" x14ac:dyDescent="0.15">
      <c r="B138" s="81"/>
      <c r="C138" s="208" t="s">
        <v>42</v>
      </c>
      <c r="D138" s="209"/>
      <c r="E138" s="210"/>
      <c r="F138" s="58">
        <f>F111</f>
        <v>0</v>
      </c>
      <c r="G138" s="52">
        <f t="shared" ref="G138:H139" si="22">G111</f>
        <v>0</v>
      </c>
      <c r="H138" s="52">
        <f t="shared" si="22"/>
        <v>0</v>
      </c>
      <c r="I138" s="82"/>
      <c r="K138" s="106" t="e">
        <f>K111</f>
        <v>#DIV/0!</v>
      </c>
      <c r="L138" s="7"/>
      <c r="M138" s="7"/>
      <c r="N138" s="7"/>
    </row>
    <row r="139" spans="2:14" ht="16.5" customHeight="1" x14ac:dyDescent="0.15">
      <c r="B139" s="81"/>
      <c r="C139" s="211" t="s">
        <v>44</v>
      </c>
      <c r="D139" s="212"/>
      <c r="E139" s="213"/>
      <c r="F139" s="58">
        <f>F112</f>
        <v>0</v>
      </c>
      <c r="G139" s="52">
        <f t="shared" si="22"/>
        <v>0</v>
      </c>
      <c r="H139" s="52">
        <f t="shared" si="22"/>
        <v>0</v>
      </c>
      <c r="I139" s="82"/>
      <c r="K139" s="106" t="e">
        <f>K112</f>
        <v>#DIV/0!</v>
      </c>
      <c r="L139" s="7"/>
      <c r="M139" s="7"/>
      <c r="N139" s="7"/>
    </row>
    <row r="140" spans="2:14" ht="6" customHeight="1" thickBot="1" x14ac:dyDescent="0.2">
      <c r="B140" s="85"/>
      <c r="C140" s="23"/>
      <c r="D140" s="21"/>
      <c r="E140" s="21"/>
      <c r="F140" s="21"/>
      <c r="G140" s="90"/>
      <c r="H140" s="89"/>
      <c r="I140" s="86"/>
    </row>
    <row r="141" spans="2:14" ht="15" customHeight="1" x14ac:dyDescent="0.15">
      <c r="F141" s="146">
        <f>F138+F139</f>
        <v>0</v>
      </c>
      <c r="G141" s="146">
        <f t="shared" ref="G141:H141" si="23">G138+G139</f>
        <v>0</v>
      </c>
      <c r="H141" s="146">
        <f t="shared" si="23"/>
        <v>0</v>
      </c>
    </row>
  </sheetData>
  <sheetProtection sheet="1" objects="1" scenarios="1" selectLockedCells="1" selectUnlockedCells="1"/>
  <mergeCells count="88">
    <mergeCell ref="C138:E138"/>
    <mergeCell ref="C139:E139"/>
    <mergeCell ref="C130:E130"/>
    <mergeCell ref="C131:H131"/>
    <mergeCell ref="C132:E133"/>
    <mergeCell ref="C135:E135"/>
    <mergeCell ref="C136:H136"/>
    <mergeCell ref="C137:E137"/>
    <mergeCell ref="C127:E128"/>
    <mergeCell ref="C110:E110"/>
    <mergeCell ref="C111:E111"/>
    <mergeCell ref="C112:E112"/>
    <mergeCell ref="C115:H115"/>
    <mergeCell ref="C116:D117"/>
    <mergeCell ref="C119:E119"/>
    <mergeCell ref="C120:E120"/>
    <mergeCell ref="C121:H121"/>
    <mergeCell ref="C122:E123"/>
    <mergeCell ref="C125:E125"/>
    <mergeCell ref="C126:H126"/>
    <mergeCell ref="C109:H109"/>
    <mergeCell ref="C71:H71"/>
    <mergeCell ref="C72:E73"/>
    <mergeCell ref="C75:E75"/>
    <mergeCell ref="C76:H76"/>
    <mergeCell ref="C79:C80"/>
    <mergeCell ref="E79:E80"/>
    <mergeCell ref="F79:F80"/>
    <mergeCell ref="G79:G80"/>
    <mergeCell ref="C101:H101"/>
    <mergeCell ref="C102:C103"/>
    <mergeCell ref="E102:E103"/>
    <mergeCell ref="F102:F103"/>
    <mergeCell ref="G102:G103"/>
    <mergeCell ref="C64:C65"/>
    <mergeCell ref="E64:E65"/>
    <mergeCell ref="F64:F65"/>
    <mergeCell ref="G64:G65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H63"/>
    <mergeCell ref="C43:H43"/>
    <mergeCell ref="C44:E45"/>
    <mergeCell ref="C47:E47"/>
    <mergeCell ref="C48:H48"/>
    <mergeCell ref="C51:E51"/>
    <mergeCell ref="G51:G52"/>
    <mergeCell ref="C52:E52"/>
    <mergeCell ref="C32:E32"/>
    <mergeCell ref="C33:E33"/>
    <mergeCell ref="C34:E34"/>
    <mergeCell ref="C35:H35"/>
    <mergeCell ref="C36:C37"/>
    <mergeCell ref="E36:E37"/>
    <mergeCell ref="F36:F37"/>
    <mergeCell ref="G36:G37"/>
    <mergeCell ref="C22:H22"/>
    <mergeCell ref="C23:E24"/>
    <mergeCell ref="C26:E26"/>
    <mergeCell ref="C27:H27"/>
    <mergeCell ref="C30:E30"/>
    <mergeCell ref="G30:G31"/>
    <mergeCell ref="C31:E31"/>
    <mergeCell ref="C15:C16"/>
    <mergeCell ref="E15:E16"/>
    <mergeCell ref="F15:F16"/>
    <mergeCell ref="G15:G16"/>
    <mergeCell ref="C1:H1"/>
    <mergeCell ref="C10:E10"/>
    <mergeCell ref="C11:E11"/>
    <mergeCell ref="C12:E12"/>
    <mergeCell ref="C13:E13"/>
    <mergeCell ref="C14:H14"/>
    <mergeCell ref="L1:N1"/>
    <mergeCell ref="E2:H2"/>
    <mergeCell ref="E3:F3"/>
    <mergeCell ref="C5:H5"/>
    <mergeCell ref="C8:E8"/>
    <mergeCell ref="G8:G9"/>
    <mergeCell ref="C9:E9"/>
  </mergeCells>
  <conditionalFormatting sqref="E25">
    <cfRule type="cellIs" dxfId="113" priority="17" operator="equal">
      <formula>0</formula>
    </cfRule>
  </conditionalFormatting>
  <conditionalFormatting sqref="E46 F46:G47">
    <cfRule type="cellIs" dxfId="112" priority="15" operator="equal">
      <formula>0</formula>
    </cfRule>
  </conditionalFormatting>
  <conditionalFormatting sqref="E74 F74:G75 F111:G112">
    <cfRule type="cellIs" dxfId="111" priority="14" operator="equal">
      <formula>0</formula>
    </cfRule>
  </conditionalFormatting>
  <conditionalFormatting sqref="E118">
    <cfRule type="cellIs" dxfId="110" priority="3" operator="equal">
      <formula>0</formula>
    </cfRule>
  </conditionalFormatting>
  <conditionalFormatting sqref="E124 E129">
    <cfRule type="cellIs" dxfId="109" priority="4" operator="equal">
      <formula>0</formula>
    </cfRule>
  </conditionalFormatting>
  <conditionalFormatting sqref="E134">
    <cfRule type="cellIs" dxfId="108" priority="7" operator="equal">
      <formula>0</formula>
    </cfRule>
  </conditionalFormatting>
  <conditionalFormatting sqref="F25:H26">
    <cfRule type="cellIs" dxfId="107" priority="16" operator="equal">
      <formula>0</formula>
    </cfRule>
  </conditionalFormatting>
  <conditionalFormatting sqref="F118:H120">
    <cfRule type="cellIs" dxfId="106" priority="2" operator="equal">
      <formula>0</formula>
    </cfRule>
  </conditionalFormatting>
  <conditionalFormatting sqref="F124:H125">
    <cfRule type="cellIs" dxfId="105" priority="5" operator="equal">
      <formula>0</formula>
    </cfRule>
  </conditionalFormatting>
  <conditionalFormatting sqref="F129:H130">
    <cfRule type="cellIs" dxfId="104" priority="6" operator="equal">
      <formula>0</formula>
    </cfRule>
  </conditionalFormatting>
  <conditionalFormatting sqref="F134:H135">
    <cfRule type="cellIs" dxfId="103" priority="8" operator="equal">
      <formula>0</formula>
    </cfRule>
  </conditionalFormatting>
  <conditionalFormatting sqref="F138:H139">
    <cfRule type="cellIs" dxfId="102" priority="9" operator="equal">
      <formula>0</formula>
    </cfRule>
  </conditionalFormatting>
  <conditionalFormatting sqref="H1 F3 H6:H13 H15:H21 H30:H34 H36:H42 H45:H47 H51:H62 H64:H70 H73:H75 H79:H100 H102:H108 H111:H114 H128 H140 H142:H1048576">
    <cfRule type="cellIs" dxfId="101" priority="19" operator="equal">
      <formula>0</formula>
    </cfRule>
  </conditionalFormatting>
  <conditionalFormatting sqref="H3">
    <cfRule type="cellIs" dxfId="100" priority="1" operator="equal">
      <formula>0</formula>
    </cfRule>
  </conditionalFormatting>
  <conditionalFormatting sqref="K24:K26">
    <cfRule type="containsErrors" dxfId="99" priority="20">
      <formula>ISERROR(K24)</formula>
    </cfRule>
  </conditionalFormatting>
  <conditionalFormatting sqref="K45:K47">
    <cfRule type="containsErrors" dxfId="98" priority="13">
      <formula>ISERROR(K45)</formula>
    </cfRule>
  </conditionalFormatting>
  <conditionalFormatting sqref="K73:K75">
    <cfRule type="containsErrors" dxfId="97" priority="12">
      <formula>ISERROR(K73)</formula>
    </cfRule>
  </conditionalFormatting>
  <conditionalFormatting sqref="K111:K112">
    <cfRule type="containsErrors" dxfId="96" priority="10">
      <formula>ISERROR(K111)</formula>
    </cfRule>
  </conditionalFormatting>
  <conditionalFormatting sqref="K117:K120 K123:K125 K128:K130 K133:K135 K138:K139">
    <cfRule type="containsErrors" dxfId="95" priority="11">
      <formula>ISERROR(K117)</formula>
    </cfRule>
  </conditionalFormatting>
  <printOptions horizontalCentered="1"/>
  <pageMargins left="0.35" right="0.35" top="0.3" bottom="0.4" header="0.5" footer="0.25"/>
  <pageSetup scale="98" fitToHeight="4" orientation="portrait" r:id="rId1"/>
  <headerFooter alignWithMargins="0"/>
  <rowBreaks count="2" manualBreakCount="2">
    <brk id="48" min="1" max="8" man="1"/>
    <brk id="113" min="1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E64E8322-916D-46B1-A2C8-7494848257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28</vt:i4>
      </vt:variant>
    </vt:vector>
  </HeadingPairs>
  <TitlesOfParts>
    <vt:vector size="42" baseType="lpstr">
      <vt:lpstr>SUMMARY</vt:lpstr>
      <vt:lpstr>NEW PROJECT</vt:lpstr>
      <vt:lpstr>IG 01</vt:lpstr>
      <vt:lpstr>IG 02</vt:lpstr>
      <vt:lpstr>IG 03</vt:lpstr>
      <vt:lpstr>IG 04</vt:lpstr>
      <vt:lpstr>IG 05</vt:lpstr>
      <vt:lpstr>IG 06</vt:lpstr>
      <vt:lpstr>IG 07</vt:lpstr>
      <vt:lpstr>IG 08</vt:lpstr>
      <vt:lpstr>IG 09</vt:lpstr>
      <vt:lpstr>IG 10</vt:lpstr>
      <vt:lpstr>IG 11</vt:lpstr>
      <vt:lpstr>IG 12</vt:lpstr>
      <vt:lpstr>'IG 01'!Print_Area</vt:lpstr>
      <vt:lpstr>'IG 02'!Print_Area</vt:lpstr>
      <vt:lpstr>'IG 03'!Print_Area</vt:lpstr>
      <vt:lpstr>'IG 04'!Print_Area</vt:lpstr>
      <vt:lpstr>'IG 05'!Print_Area</vt:lpstr>
      <vt:lpstr>'IG 06'!Print_Area</vt:lpstr>
      <vt:lpstr>'IG 07'!Print_Area</vt:lpstr>
      <vt:lpstr>'IG 08'!Print_Area</vt:lpstr>
      <vt:lpstr>'IG 09'!Print_Area</vt:lpstr>
      <vt:lpstr>'IG 10'!Print_Area</vt:lpstr>
      <vt:lpstr>'IG 11'!Print_Area</vt:lpstr>
      <vt:lpstr>'IG 12'!Print_Area</vt:lpstr>
      <vt:lpstr>'NEW PROJECT'!Print_Area</vt:lpstr>
      <vt:lpstr>SUMMARY!Print_Area</vt:lpstr>
      <vt:lpstr>'IG 01'!Print_Titles</vt:lpstr>
      <vt:lpstr>'IG 02'!Print_Titles</vt:lpstr>
      <vt:lpstr>'IG 03'!Print_Titles</vt:lpstr>
      <vt:lpstr>'IG 04'!Print_Titles</vt:lpstr>
      <vt:lpstr>'IG 05'!Print_Titles</vt:lpstr>
      <vt:lpstr>'IG 06'!Print_Titles</vt:lpstr>
      <vt:lpstr>'IG 07'!Print_Titles</vt:lpstr>
      <vt:lpstr>'IG 08'!Print_Titles</vt:lpstr>
      <vt:lpstr>'IG 09'!Print_Titles</vt:lpstr>
      <vt:lpstr>'IG 10'!Print_Titles</vt:lpstr>
      <vt:lpstr>'IG 11'!Print_Titles</vt:lpstr>
      <vt:lpstr>'IG 12'!Print_Titles</vt:lpstr>
      <vt:lpstr>'NEW PROJECT'!Print_Titles</vt:lpstr>
      <vt:lpstr>SUMMARY!Print_Titles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Autumn Koback</dc:creator>
  <cp:keywords/>
  <cp:lastModifiedBy>Autumn Koback</cp:lastModifiedBy>
  <cp:lastPrinted>2025-05-06T18:29:49Z</cp:lastPrinted>
  <dcterms:created xsi:type="dcterms:W3CDTF">2014-10-06T14:29:36Z</dcterms:created>
  <dcterms:modified xsi:type="dcterms:W3CDTF">2026-05-12T14:44:48Z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TC101514041033</vt:lpwstr>
  </property>
</Properties>
</file>